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05" activeTab="0"/>
  </bookViews>
  <sheets>
    <sheet name="Sheet1" sheetId="1" r:id="rId1"/>
  </sheets>
  <definedNames>
    <definedName name="_xlnm._FilterDatabase" localSheetId="0" hidden="1">'Sheet1'!$A$7:$K$76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<sst xmlns="http://schemas.openxmlformats.org/spreadsheetml/2006/main" count="285" uniqueCount="187">
  <si>
    <t>Khối lượng kiến thức toàn khóa</t>
  </si>
  <si>
    <t>Trong đó :</t>
  </si>
  <si>
    <t>STT</t>
  </si>
  <si>
    <t>Tên học phần</t>
  </si>
  <si>
    <t>Ghi chú</t>
  </si>
  <si>
    <t>001004</t>
  </si>
  <si>
    <t>005001</t>
  </si>
  <si>
    <t>005004</t>
  </si>
  <si>
    <t>006001</t>
  </si>
  <si>
    <t>004001</t>
  </si>
  <si>
    <t>007001</t>
  </si>
  <si>
    <t>007002</t>
  </si>
  <si>
    <t>007003</t>
  </si>
  <si>
    <t>414001</t>
  </si>
  <si>
    <t>005002</t>
  </si>
  <si>
    <t>411002</t>
  </si>
  <si>
    <t>414012</t>
  </si>
  <si>
    <t>122023</t>
  </si>
  <si>
    <t>071410</t>
  </si>
  <si>
    <t>412017</t>
  </si>
  <si>
    <t>006002</t>
  </si>
  <si>
    <t>004002</t>
  </si>
  <si>
    <t>414003</t>
  </si>
  <si>
    <t>413001</t>
  </si>
  <si>
    <t>005003</t>
  </si>
  <si>
    <t>093013</t>
  </si>
  <si>
    <t>081082</t>
  </si>
  <si>
    <t>012007</t>
  </si>
  <si>
    <t>412001</t>
  </si>
  <si>
    <t>004004</t>
  </si>
  <si>
    <t>414001
414003</t>
  </si>
  <si>
    <t>001012</t>
  </si>
  <si>
    <t>413004</t>
  </si>
  <si>
    <t>413002</t>
  </si>
  <si>
    <t>001013</t>
  </si>
  <si>
    <t>414006</t>
  </si>
  <si>
    <t>413005</t>
  </si>
  <si>
    <t>414003
413001</t>
  </si>
  <si>
    <t>BTL</t>
  </si>
  <si>
    <t>412005</t>
  </si>
  <si>
    <t>413003</t>
  </si>
  <si>
    <t>412012</t>
  </si>
  <si>
    <t>412010</t>
  </si>
  <si>
    <t>412007</t>
  </si>
  <si>
    <t>412009</t>
  </si>
  <si>
    <t>414005</t>
  </si>
  <si>
    <t>001004
001012
001013</t>
  </si>
  <si>
    <t>071410
412012
412001</t>
  </si>
  <si>
    <t>411004</t>
  </si>
  <si>
    <t>413011</t>
  </si>
  <si>
    <t>411001</t>
  </si>
  <si>
    <t>413010</t>
  </si>
  <si>
    <t>411006</t>
  </si>
  <si>
    <t>006411</t>
  </si>
  <si>
    <t>414015</t>
  </si>
  <si>
    <t>412003</t>
  </si>
  <si>
    <t>414006
412003</t>
  </si>
  <si>
    <t>411007</t>
  </si>
  <si>
    <t>414010</t>
  </si>
  <si>
    <t>414011</t>
  </si>
  <si>
    <t>411005</t>
  </si>
  <si>
    <t>413009</t>
  </si>
  <si>
    <t>413008</t>
  </si>
  <si>
    <t>411009</t>
  </si>
  <si>
    <t>412006</t>
  </si>
  <si>
    <t>006412</t>
  </si>
  <si>
    <t>005005</t>
  </si>
  <si>
    <t>414016</t>
  </si>
  <si>
    <t>414017</t>
  </si>
  <si>
    <t>x</t>
  </si>
  <si>
    <t>Học
kỳ</t>
  </si>
  <si>
    <t>ĐK thi TN</t>
  </si>
  <si>
    <t>Mã ngành 401</t>
  </si>
  <si>
    <t>năm</t>
  </si>
  <si>
    <t>tín chỉ</t>
  </si>
  <si>
    <t>Giáo dục đại cương</t>
  </si>
  <si>
    <t>Giáo dục chuyên nghiệp</t>
  </si>
  <si>
    <t>Thời gian đào tạo</t>
  </si>
  <si>
    <t>HP
bắt
buộc</t>
  </si>
  <si>
    <t>Tổng số
tín chỉ</t>
  </si>
  <si>
    <t>Tổng cộng</t>
  </si>
  <si>
    <t>KINH TẾ VẬN TẢI BIỂN</t>
  </si>
  <si>
    <t>007004</t>
  </si>
  <si>
    <t>Tất cả</t>
  </si>
  <si>
    <t>Số
tín
chỉ</t>
  </si>
  <si>
    <t xml:space="preserve">BTL </t>
  </si>
  <si>
    <t>NGÀNH</t>
  </si>
  <si>
    <t>Chọn 1 trong 2
 học phần</t>
  </si>
  <si>
    <t>HP
tự
chọn</t>
  </si>
  <si>
    <t>Mã
học
phần</t>
  </si>
  <si>
    <t>HP
học
trước</t>
  </si>
  <si>
    <t>HP
tiên
quyết</t>
  </si>
  <si>
    <t>001015</t>
  </si>
  <si>
    <t>413007</t>
  </si>
  <si>
    <t>416012</t>
  </si>
  <si>
    <t>413014</t>
  </si>
  <si>
    <t>414002-&gt;414007</t>
  </si>
  <si>
    <t>414007</t>
  </si>
  <si>
    <t>414009</t>
  </si>
  <si>
    <t>414004-&gt;414009</t>
  </si>
  <si>
    <t>411003-&gt;416012</t>
  </si>
  <si>
    <t>413006-&gt;413014</t>
  </si>
  <si>
    <t>005001
005004</t>
  </si>
  <si>
    <t>005001
414003</t>
  </si>
  <si>
    <t>412002-&gt;001015</t>
  </si>
  <si>
    <t>414006
081082
093013</t>
  </si>
  <si>
    <t>414006
411002</t>
  </si>
  <si>
    <t>414005
413004
414006</t>
  </si>
  <si>
    <t>29/3/2011</t>
  </si>
  <si>
    <t>413004 
413014
412017
412012
412007</t>
  </si>
  <si>
    <t>413014
414006
412012
412007</t>
  </si>
  <si>
    <t>414006
412012
412017
411004</t>
  </si>
  <si>
    <t xml:space="preserve">413014 
413010 
411001 
413004 
411007 </t>
  </si>
  <si>
    <t>412012
412007
071410</t>
  </si>
  <si>
    <t>Toán cao cấp</t>
  </si>
  <si>
    <t>Nguyên lý CBCN Mác-Lênin</t>
  </si>
  <si>
    <t>Pháp luật đại cương</t>
  </si>
  <si>
    <t>Tiếng Anh cơ bản 1</t>
  </si>
  <si>
    <t>Giáo dục thể chất (Điền kinh)</t>
  </si>
  <si>
    <t>Đường lối quân sự của Đảng</t>
  </si>
  <si>
    <t>Công tác quốc phòng, an ninh</t>
  </si>
  <si>
    <t>Quân sự chung</t>
  </si>
  <si>
    <t>Chiến thuật &amp; KT bắn súng TL AK</t>
  </si>
  <si>
    <t>Kinh tế vi mô 1</t>
  </si>
  <si>
    <t>Tư tưởng Hồ Chí Minh</t>
  </si>
  <si>
    <t>Luật kinh tế</t>
  </si>
  <si>
    <t>Lịch sử các học thuyết kinh tế</t>
  </si>
  <si>
    <t>Tin học đại cương</t>
  </si>
  <si>
    <t>Lý thuyết tàu</t>
  </si>
  <si>
    <t>Hàng hoá vận tải</t>
  </si>
  <si>
    <t>Tiếng Anh cơ bản 2</t>
  </si>
  <si>
    <t>Giáo dục thể chất (B.Chuyền 1)</t>
  </si>
  <si>
    <t>Kinh tế vi mô 2</t>
  </si>
  <si>
    <t>Kinh tế vĩ mô 1</t>
  </si>
  <si>
    <t>Kinh tế môi trường</t>
  </si>
  <si>
    <t>Đường lối CM của đảng CSVN</t>
  </si>
  <si>
    <t>Thủy văn-Công trình cảng</t>
  </si>
  <si>
    <t>Máy xếp dỡ</t>
  </si>
  <si>
    <t>Đại cương hàng hải</t>
  </si>
  <si>
    <t>Địa lý vận tải thủy</t>
  </si>
  <si>
    <t>Giáo dục thể chất (Bơi 1)</t>
  </si>
  <si>
    <t>Xác suất thống kê</t>
  </si>
  <si>
    <t>Kinh tế vĩ mô 2</t>
  </si>
  <si>
    <t>Tài chính tiền tệ</t>
  </si>
  <si>
    <t>Kinh tế công cộng</t>
  </si>
  <si>
    <t>Toán kinh tế</t>
  </si>
  <si>
    <t>Kinh tế vận tải biển</t>
  </si>
  <si>
    <t>Nguyên lý kế toán</t>
  </si>
  <si>
    <t>Lí thuyết dự báo kinh tế</t>
  </si>
  <si>
    <t>Kinh tế phát triển</t>
  </si>
  <si>
    <t>Kinh tế lượng</t>
  </si>
  <si>
    <t>Quản lý khai thác cảng</t>
  </si>
  <si>
    <t>TK Quản lý khai thác cảng</t>
  </si>
  <si>
    <t>Nguyên lý thống kê</t>
  </si>
  <si>
    <t>Quản trị Marketing</t>
  </si>
  <si>
    <t>Luật vận tải biển</t>
  </si>
  <si>
    <t>Quản lý khai thác đội tàu</t>
  </si>
  <si>
    <t>TK Quản lý khai thác đội tàu</t>
  </si>
  <si>
    <t>Khoa học quản lí</t>
  </si>
  <si>
    <t>Quản trị tài chính</t>
  </si>
  <si>
    <t>TKMH Quản trị tài chính</t>
  </si>
  <si>
    <t>Quản trị nhân sự</t>
  </si>
  <si>
    <t>Nghiệp vụ kế toán</t>
  </si>
  <si>
    <t>Quan hệ kinh tế quốc tế</t>
  </si>
  <si>
    <t>Quản trị dự án đầu tư</t>
  </si>
  <si>
    <t>Logistics và vận tải ĐPT</t>
  </si>
  <si>
    <t>Anh văn thương mại 1</t>
  </si>
  <si>
    <t>Thực tập chuyên đề</t>
  </si>
  <si>
    <t>Thương mại hàng hải</t>
  </si>
  <si>
    <t>Phân tích hoạt động kinh tế</t>
  </si>
  <si>
    <t>TKMH P.tích hoạt động kinh tế</t>
  </si>
  <si>
    <t>Đại lý tàu biển và giao nhận</t>
  </si>
  <si>
    <t>Thị trường chứng khoán</t>
  </si>
  <si>
    <t>Thanh toán quốc tế</t>
  </si>
  <si>
    <t>Quản trị chất lượng</t>
  </si>
  <si>
    <t>Bảo hiểm hàng hải</t>
  </si>
  <si>
    <t>Anh văn thương mại 2</t>
  </si>
  <si>
    <t>TN Cuối khoá lý luận chính trị</t>
  </si>
  <si>
    <t>Thực tập tốt nghiệp</t>
  </si>
  <si>
    <t>Làm Luận văn/Thi tốt nghiệp</t>
  </si>
  <si>
    <t>HỆ ĐẠI HỌC</t>
  </si>
  <si>
    <t>Bài tập lớn</t>
  </si>
  <si>
    <t>413005 
414007
414009</t>
  </si>
  <si>
    <t>414003
414007</t>
  </si>
  <si>
    <t>414003
414009</t>
  </si>
  <si>
    <t>411001
414006
001015</t>
  </si>
  <si>
    <t>414024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</si>
</sst>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H"/>
      <family val="0"/>
    </font>
    <font>
      <u val="single"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H"/>
      <family val="0"/>
    </font>
    <font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49" fontId="40" fillId="0" borderId="0" xfId="0" applyNumberFormat="1" applyFont="1" applyAlignment="1">
      <alignment horizontal="left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left" vertical="center"/>
    </xf>
    <xf numFmtId="49" fontId="39" fillId="0" borderId="13" xfId="0" applyNumberFormat="1" applyFont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49" fontId="39" fillId="0" borderId="12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7109375" style="1" customWidth="1"/>
    <col min="2" max="2" width="8.7109375" style="2" customWidth="1"/>
    <col min="3" max="3" width="30.7109375" style="1" customWidth="1"/>
    <col min="4" max="4" width="5.7109375" style="1" customWidth="1"/>
    <col min="5" max="6" width="5.7109375" style="3" customWidth="1"/>
    <col min="7" max="8" width="8.7109375" style="2" customWidth="1"/>
    <col min="9" max="9" width="16.7109375" style="1" customWidth="1"/>
    <col min="10" max="11" width="8.7109375" style="1" customWidth="1"/>
    <col min="12" max="16384" width="9.140625" style="1" customWidth="1"/>
  </cols>
  <sheetData>
    <row r="1" spans="1:9" s="12" customFormat="1" ht="18" customHeight="1">
      <c r="A1" s="4" t="s">
        <v>86</v>
      </c>
      <c r="B1" s="5"/>
      <c r="C1" s="9" t="s">
        <v>81</v>
      </c>
      <c r="F1" s="10" t="s">
        <v>180</v>
      </c>
      <c r="G1" s="11"/>
      <c r="H1" s="11"/>
      <c r="I1" s="16" t="s">
        <v>72</v>
      </c>
    </row>
    <row r="2" spans="1:8" s="12" customFormat="1" ht="18" customHeight="1">
      <c r="A2" s="10"/>
      <c r="B2" s="10">
        <v>1</v>
      </c>
      <c r="C2" s="10" t="s">
        <v>77</v>
      </c>
      <c r="D2" s="10"/>
      <c r="E2" s="13">
        <v>4</v>
      </c>
      <c r="F2" s="14" t="s">
        <v>73</v>
      </c>
      <c r="G2" s="11"/>
      <c r="H2" s="11"/>
    </row>
    <row r="3" spans="1:8" s="12" customFormat="1" ht="18" customHeight="1">
      <c r="A3" s="10"/>
      <c r="B3" s="10">
        <v>2</v>
      </c>
      <c r="C3" s="10" t="s">
        <v>0</v>
      </c>
      <c r="D3" s="10"/>
      <c r="E3" s="13">
        <f>K74</f>
        <v>140</v>
      </c>
      <c r="F3" s="14" t="s">
        <v>74</v>
      </c>
      <c r="G3" s="11"/>
      <c r="H3" s="11"/>
    </row>
    <row r="4" spans="2:8" s="12" customFormat="1" ht="18" customHeight="1">
      <c r="B4" s="45" t="s">
        <v>1</v>
      </c>
      <c r="C4" s="12" t="s">
        <v>75</v>
      </c>
      <c r="D4" s="10"/>
      <c r="E4" s="15">
        <v>43</v>
      </c>
      <c r="F4" s="14" t="s">
        <v>74</v>
      </c>
      <c r="G4" s="11"/>
      <c r="H4" s="11"/>
    </row>
    <row r="5" spans="1:8" s="12" customFormat="1" ht="18" customHeight="1">
      <c r="A5" s="10"/>
      <c r="B5" s="11"/>
      <c r="C5" s="12" t="s">
        <v>76</v>
      </c>
      <c r="D5" s="10"/>
      <c r="E5" s="15">
        <f>E3-E4</f>
        <v>97</v>
      </c>
      <c r="F5" s="14" t="s">
        <v>74</v>
      </c>
      <c r="G5" s="11"/>
      <c r="H5" s="11"/>
    </row>
    <row r="6" spans="1:6" ht="18" customHeight="1">
      <c r="A6" s="8"/>
      <c r="C6" s="6"/>
      <c r="D6" s="6"/>
      <c r="E6" s="7"/>
      <c r="F6" s="7"/>
    </row>
    <row r="7" spans="1:11" ht="49.5" customHeight="1">
      <c r="A7" s="17" t="s">
        <v>2</v>
      </c>
      <c r="B7" s="18" t="s">
        <v>89</v>
      </c>
      <c r="C7" s="17" t="s">
        <v>3</v>
      </c>
      <c r="D7" s="19" t="s">
        <v>84</v>
      </c>
      <c r="E7" s="19" t="s">
        <v>78</v>
      </c>
      <c r="F7" s="19" t="s">
        <v>88</v>
      </c>
      <c r="G7" s="18" t="s">
        <v>90</v>
      </c>
      <c r="H7" s="18" t="s">
        <v>91</v>
      </c>
      <c r="I7" s="17" t="s">
        <v>4</v>
      </c>
      <c r="J7" s="19" t="s">
        <v>70</v>
      </c>
      <c r="K7" s="19" t="s">
        <v>79</v>
      </c>
    </row>
    <row r="8" spans="1:11" s="12" customFormat="1" ht="18" customHeight="1">
      <c r="A8" s="20">
        <v>1</v>
      </c>
      <c r="B8" s="21" t="s">
        <v>5</v>
      </c>
      <c r="C8" s="22" t="s">
        <v>114</v>
      </c>
      <c r="D8" s="20">
        <v>4</v>
      </c>
      <c r="E8" s="20" t="s">
        <v>69</v>
      </c>
      <c r="F8" s="20"/>
      <c r="G8" s="21"/>
      <c r="H8" s="21"/>
      <c r="I8" s="20"/>
      <c r="J8" s="20">
        <v>1</v>
      </c>
      <c r="K8" s="20"/>
    </row>
    <row r="9" spans="1:11" s="12" customFormat="1" ht="18" customHeight="1">
      <c r="A9" s="44">
        <v>2</v>
      </c>
      <c r="B9" s="41" t="s">
        <v>6</v>
      </c>
      <c r="C9" s="37" t="s">
        <v>115</v>
      </c>
      <c r="D9" s="44">
        <v>5</v>
      </c>
      <c r="E9" s="44" t="s">
        <v>69</v>
      </c>
      <c r="F9" s="44"/>
      <c r="G9" s="41"/>
      <c r="H9" s="41"/>
      <c r="I9" s="44"/>
      <c r="J9" s="44">
        <v>1</v>
      </c>
      <c r="K9" s="44"/>
    </row>
    <row r="10" spans="1:11" s="12" customFormat="1" ht="18" customHeight="1">
      <c r="A10" s="44">
        <v>3</v>
      </c>
      <c r="B10" s="41" t="s">
        <v>7</v>
      </c>
      <c r="C10" s="37" t="s">
        <v>116</v>
      </c>
      <c r="D10" s="44">
        <v>2</v>
      </c>
      <c r="E10" s="44" t="s">
        <v>69</v>
      </c>
      <c r="F10" s="44"/>
      <c r="G10" s="41"/>
      <c r="H10" s="41"/>
      <c r="I10" s="44"/>
      <c r="J10" s="44">
        <v>1</v>
      </c>
      <c r="K10" s="44"/>
    </row>
    <row r="11" spans="1:11" s="12" customFormat="1" ht="18" customHeight="1">
      <c r="A11" s="44">
        <v>4</v>
      </c>
      <c r="B11" s="41" t="s">
        <v>8</v>
      </c>
      <c r="C11" s="37" t="s">
        <v>117</v>
      </c>
      <c r="D11" s="44">
        <v>3</v>
      </c>
      <c r="E11" s="44" t="s">
        <v>69</v>
      </c>
      <c r="F11" s="44"/>
      <c r="G11" s="41"/>
      <c r="H11" s="41"/>
      <c r="I11" s="44"/>
      <c r="J11" s="44">
        <v>1</v>
      </c>
      <c r="K11" s="44"/>
    </row>
    <row r="12" spans="1:11" s="12" customFormat="1" ht="18" customHeight="1">
      <c r="A12" s="44">
        <v>5</v>
      </c>
      <c r="B12" s="41" t="s">
        <v>9</v>
      </c>
      <c r="C12" s="37" t="s">
        <v>118</v>
      </c>
      <c r="D12" s="44">
        <v>1</v>
      </c>
      <c r="E12" s="44" t="s">
        <v>69</v>
      </c>
      <c r="F12" s="44"/>
      <c r="G12" s="41"/>
      <c r="H12" s="41"/>
      <c r="I12" s="44"/>
      <c r="J12" s="44">
        <v>1</v>
      </c>
      <c r="K12" s="44"/>
    </row>
    <row r="13" spans="1:11" s="12" customFormat="1" ht="18" customHeight="1">
      <c r="A13" s="44">
        <v>6</v>
      </c>
      <c r="B13" s="41" t="s">
        <v>10</v>
      </c>
      <c r="C13" s="37" t="s">
        <v>119</v>
      </c>
      <c r="D13" s="44">
        <v>1</v>
      </c>
      <c r="E13" s="44" t="s">
        <v>69</v>
      </c>
      <c r="F13" s="44"/>
      <c r="G13" s="41"/>
      <c r="H13" s="41"/>
      <c r="I13" s="44"/>
      <c r="J13" s="44">
        <v>1</v>
      </c>
      <c r="K13" s="44"/>
    </row>
    <row r="14" spans="1:11" s="12" customFormat="1" ht="18" customHeight="1">
      <c r="A14" s="44">
        <v>7</v>
      </c>
      <c r="B14" s="41" t="s">
        <v>11</v>
      </c>
      <c r="C14" s="37" t="s">
        <v>120</v>
      </c>
      <c r="D14" s="44">
        <v>1</v>
      </c>
      <c r="E14" s="44" t="s">
        <v>69</v>
      </c>
      <c r="F14" s="44"/>
      <c r="G14" s="41"/>
      <c r="H14" s="41"/>
      <c r="I14" s="44"/>
      <c r="J14" s="44">
        <v>1</v>
      </c>
      <c r="K14" s="44"/>
    </row>
    <row r="15" spans="1:11" s="12" customFormat="1" ht="18" customHeight="1">
      <c r="A15" s="44">
        <v>8</v>
      </c>
      <c r="B15" s="41" t="s">
        <v>12</v>
      </c>
      <c r="C15" s="37" t="s">
        <v>121</v>
      </c>
      <c r="D15" s="44">
        <v>1</v>
      </c>
      <c r="E15" s="44" t="s">
        <v>69</v>
      </c>
      <c r="F15" s="44"/>
      <c r="G15" s="41"/>
      <c r="H15" s="41"/>
      <c r="I15" s="44"/>
      <c r="J15" s="44">
        <v>1</v>
      </c>
      <c r="K15" s="44"/>
    </row>
    <row r="16" spans="1:11" s="12" customFormat="1" ht="18" customHeight="1">
      <c r="A16" s="27">
        <v>9</v>
      </c>
      <c r="B16" s="28" t="s">
        <v>82</v>
      </c>
      <c r="C16" s="39" t="s">
        <v>122</v>
      </c>
      <c r="D16" s="27">
        <v>1</v>
      </c>
      <c r="E16" s="27" t="s">
        <v>69</v>
      </c>
      <c r="F16" s="27"/>
      <c r="G16" s="28"/>
      <c r="H16" s="28"/>
      <c r="I16" s="27"/>
      <c r="J16" s="27">
        <v>1</v>
      </c>
      <c r="K16" s="27">
        <f>SUM(D8:D16)</f>
        <v>19</v>
      </c>
    </row>
    <row r="17" spans="1:11" s="12" customFormat="1" ht="18" customHeight="1">
      <c r="A17" s="20">
        <v>10</v>
      </c>
      <c r="B17" s="21" t="s">
        <v>13</v>
      </c>
      <c r="C17" s="22" t="s">
        <v>123</v>
      </c>
      <c r="D17" s="20">
        <v>2</v>
      </c>
      <c r="E17" s="20" t="s">
        <v>69</v>
      </c>
      <c r="F17" s="20"/>
      <c r="G17" s="21" t="s">
        <v>5</v>
      </c>
      <c r="H17" s="21"/>
      <c r="I17" s="20"/>
      <c r="J17" s="20">
        <v>2</v>
      </c>
      <c r="K17" s="20"/>
    </row>
    <row r="18" spans="1:11" s="12" customFormat="1" ht="18" customHeight="1">
      <c r="A18" s="44">
        <v>11</v>
      </c>
      <c r="B18" s="41" t="s">
        <v>14</v>
      </c>
      <c r="C18" s="37" t="s">
        <v>124</v>
      </c>
      <c r="D18" s="44">
        <v>2</v>
      </c>
      <c r="E18" s="44" t="s">
        <v>69</v>
      </c>
      <c r="F18" s="44"/>
      <c r="G18" s="41" t="s">
        <v>6</v>
      </c>
      <c r="H18" s="41"/>
      <c r="I18" s="44"/>
      <c r="J18" s="44">
        <v>2</v>
      </c>
      <c r="K18" s="44"/>
    </row>
    <row r="19" spans="1:11" s="12" customFormat="1" ht="28.5">
      <c r="A19" s="44">
        <v>12</v>
      </c>
      <c r="B19" s="41" t="s">
        <v>15</v>
      </c>
      <c r="C19" s="37" t="s">
        <v>125</v>
      </c>
      <c r="D19" s="44">
        <v>2</v>
      </c>
      <c r="E19" s="44" t="s">
        <v>69</v>
      </c>
      <c r="F19" s="44"/>
      <c r="G19" s="42" t="s">
        <v>102</v>
      </c>
      <c r="H19" s="41"/>
      <c r="I19" s="44"/>
      <c r="J19" s="44">
        <v>2</v>
      </c>
      <c r="K19" s="44"/>
    </row>
    <row r="20" spans="1:11" s="12" customFormat="1" ht="18" customHeight="1">
      <c r="A20" s="44">
        <v>13</v>
      </c>
      <c r="B20" s="41" t="s">
        <v>16</v>
      </c>
      <c r="C20" s="37" t="s">
        <v>126</v>
      </c>
      <c r="D20" s="44">
        <v>2</v>
      </c>
      <c r="E20" s="44" t="s">
        <v>69</v>
      </c>
      <c r="F20" s="44"/>
      <c r="G20" s="41" t="s">
        <v>6</v>
      </c>
      <c r="H20" s="41"/>
      <c r="I20" s="44"/>
      <c r="J20" s="44">
        <v>2</v>
      </c>
      <c r="K20" s="44"/>
    </row>
    <row r="21" spans="1:11" s="12" customFormat="1" ht="18" customHeight="1">
      <c r="A21" s="44">
        <v>14</v>
      </c>
      <c r="B21" s="41" t="s">
        <v>17</v>
      </c>
      <c r="C21" s="37" t="s">
        <v>127</v>
      </c>
      <c r="D21" s="44">
        <v>2</v>
      </c>
      <c r="E21" s="44" t="s">
        <v>69</v>
      </c>
      <c r="F21" s="44"/>
      <c r="G21" s="41"/>
      <c r="H21" s="41"/>
      <c r="I21" s="44"/>
      <c r="J21" s="44">
        <v>2</v>
      </c>
      <c r="K21" s="44"/>
    </row>
    <row r="22" spans="1:11" s="12" customFormat="1" ht="18" customHeight="1">
      <c r="A22" s="44">
        <v>15</v>
      </c>
      <c r="B22" s="41" t="s">
        <v>18</v>
      </c>
      <c r="C22" s="37" t="s">
        <v>128</v>
      </c>
      <c r="D22" s="44">
        <v>2</v>
      </c>
      <c r="E22" s="44" t="s">
        <v>69</v>
      </c>
      <c r="F22" s="44"/>
      <c r="G22" s="41"/>
      <c r="H22" s="41"/>
      <c r="I22" s="44"/>
      <c r="J22" s="44">
        <v>2</v>
      </c>
      <c r="K22" s="44"/>
    </row>
    <row r="23" spans="1:11" s="12" customFormat="1" ht="18" customHeight="1">
      <c r="A23" s="44">
        <v>16</v>
      </c>
      <c r="B23" s="41" t="s">
        <v>19</v>
      </c>
      <c r="C23" s="37" t="s">
        <v>129</v>
      </c>
      <c r="D23" s="44">
        <v>2</v>
      </c>
      <c r="E23" s="44" t="s">
        <v>69</v>
      </c>
      <c r="F23" s="44"/>
      <c r="G23" s="41"/>
      <c r="H23" s="41"/>
      <c r="I23" s="44"/>
      <c r="J23" s="44">
        <v>2</v>
      </c>
      <c r="K23" s="44"/>
    </row>
    <row r="24" spans="1:11" s="12" customFormat="1" ht="18" customHeight="1">
      <c r="A24" s="44">
        <v>17</v>
      </c>
      <c r="B24" s="41" t="s">
        <v>20</v>
      </c>
      <c r="C24" s="37" t="s">
        <v>130</v>
      </c>
      <c r="D24" s="44">
        <v>3</v>
      </c>
      <c r="E24" s="44" t="s">
        <v>69</v>
      </c>
      <c r="F24" s="44"/>
      <c r="G24" s="41" t="s">
        <v>8</v>
      </c>
      <c r="H24" s="41"/>
      <c r="I24" s="44"/>
      <c r="J24" s="44">
        <v>2</v>
      </c>
      <c r="K24" s="44"/>
    </row>
    <row r="25" spans="1:11" s="12" customFormat="1" ht="18" customHeight="1">
      <c r="A25" s="25">
        <v>18</v>
      </c>
      <c r="B25" s="26" t="s">
        <v>21</v>
      </c>
      <c r="C25" s="38" t="s">
        <v>131</v>
      </c>
      <c r="D25" s="25">
        <v>1</v>
      </c>
      <c r="E25" s="25" t="s">
        <v>69</v>
      </c>
      <c r="F25" s="25"/>
      <c r="G25" s="26"/>
      <c r="H25" s="26"/>
      <c r="I25" s="25"/>
      <c r="J25" s="25">
        <v>2</v>
      </c>
      <c r="K25" s="25">
        <f>SUM(D17:D25)</f>
        <v>18</v>
      </c>
    </row>
    <row r="26" spans="1:11" s="12" customFormat="1" ht="18" customHeight="1">
      <c r="A26" s="29">
        <v>19</v>
      </c>
      <c r="B26" s="30" t="s">
        <v>97</v>
      </c>
      <c r="C26" s="40" t="s">
        <v>132</v>
      </c>
      <c r="D26" s="29">
        <v>2</v>
      </c>
      <c r="E26" s="29" t="s">
        <v>69</v>
      </c>
      <c r="F26" s="29"/>
      <c r="G26" s="30" t="s">
        <v>13</v>
      </c>
      <c r="H26" s="30"/>
      <c r="I26" s="29" t="s">
        <v>96</v>
      </c>
      <c r="J26" s="29">
        <v>3</v>
      </c>
      <c r="K26" s="29"/>
    </row>
    <row r="27" spans="1:11" s="12" customFormat="1" ht="18" customHeight="1">
      <c r="A27" s="44">
        <v>20</v>
      </c>
      <c r="B27" s="41" t="s">
        <v>22</v>
      </c>
      <c r="C27" s="37" t="s">
        <v>133</v>
      </c>
      <c r="D27" s="44">
        <v>2</v>
      </c>
      <c r="E27" s="44" t="s">
        <v>69</v>
      </c>
      <c r="F27" s="44"/>
      <c r="G27" s="41" t="s">
        <v>13</v>
      </c>
      <c r="H27" s="41"/>
      <c r="I27" s="44"/>
      <c r="J27" s="44">
        <v>3</v>
      </c>
      <c r="K27" s="44"/>
    </row>
    <row r="28" spans="1:11" s="12" customFormat="1" ht="28.5">
      <c r="A28" s="44">
        <v>21</v>
      </c>
      <c r="B28" s="41" t="s">
        <v>23</v>
      </c>
      <c r="C28" s="37" t="s">
        <v>134</v>
      </c>
      <c r="D28" s="44">
        <v>2</v>
      </c>
      <c r="E28" s="44" t="s">
        <v>69</v>
      </c>
      <c r="F28" s="44"/>
      <c r="G28" s="42" t="s">
        <v>30</v>
      </c>
      <c r="H28" s="41"/>
      <c r="I28" s="44"/>
      <c r="J28" s="44">
        <v>3</v>
      </c>
      <c r="K28" s="44"/>
    </row>
    <row r="29" spans="1:11" s="12" customFormat="1" ht="18" customHeight="1">
      <c r="A29" s="44">
        <v>22</v>
      </c>
      <c r="B29" s="41" t="s">
        <v>24</v>
      </c>
      <c r="C29" s="37" t="s">
        <v>135</v>
      </c>
      <c r="D29" s="44">
        <v>3</v>
      </c>
      <c r="E29" s="44" t="s">
        <v>69</v>
      </c>
      <c r="F29" s="44"/>
      <c r="G29" s="41" t="s">
        <v>14</v>
      </c>
      <c r="H29" s="41"/>
      <c r="I29" s="44"/>
      <c r="J29" s="44">
        <v>3</v>
      </c>
      <c r="K29" s="44"/>
    </row>
    <row r="30" spans="1:11" s="12" customFormat="1" ht="18" customHeight="1">
      <c r="A30" s="44">
        <v>23</v>
      </c>
      <c r="B30" s="41" t="s">
        <v>25</v>
      </c>
      <c r="C30" s="37" t="s">
        <v>136</v>
      </c>
      <c r="D30" s="44">
        <v>2</v>
      </c>
      <c r="E30" s="44" t="s">
        <v>69</v>
      </c>
      <c r="F30" s="44"/>
      <c r="G30" s="41"/>
      <c r="H30" s="41"/>
      <c r="I30" s="44"/>
      <c r="J30" s="44">
        <v>3</v>
      </c>
      <c r="K30" s="44"/>
    </row>
    <row r="31" spans="1:11" s="12" customFormat="1" ht="18" customHeight="1">
      <c r="A31" s="44">
        <v>24</v>
      </c>
      <c r="B31" s="41" t="s">
        <v>26</v>
      </c>
      <c r="C31" s="37" t="s">
        <v>137</v>
      </c>
      <c r="D31" s="44">
        <v>2</v>
      </c>
      <c r="E31" s="44" t="s">
        <v>69</v>
      </c>
      <c r="F31" s="44"/>
      <c r="G31" s="41"/>
      <c r="H31" s="41"/>
      <c r="I31" s="44"/>
      <c r="J31" s="44">
        <v>3</v>
      </c>
      <c r="K31" s="44"/>
    </row>
    <row r="32" spans="1:11" s="12" customFormat="1" ht="18" customHeight="1">
      <c r="A32" s="44">
        <v>25</v>
      </c>
      <c r="B32" s="41" t="s">
        <v>27</v>
      </c>
      <c r="C32" s="37" t="s">
        <v>138</v>
      </c>
      <c r="D32" s="44">
        <v>2</v>
      </c>
      <c r="E32" s="44" t="s">
        <v>69</v>
      </c>
      <c r="F32" s="44"/>
      <c r="G32" s="41"/>
      <c r="H32" s="41"/>
      <c r="I32" s="44"/>
      <c r="J32" s="44">
        <v>3</v>
      </c>
      <c r="K32" s="44"/>
    </row>
    <row r="33" spans="1:11" s="12" customFormat="1" ht="18" customHeight="1">
      <c r="A33" s="44">
        <v>26</v>
      </c>
      <c r="B33" s="41" t="s">
        <v>28</v>
      </c>
      <c r="C33" s="37" t="s">
        <v>139</v>
      </c>
      <c r="D33" s="44">
        <v>2</v>
      </c>
      <c r="E33" s="44" t="s">
        <v>69</v>
      </c>
      <c r="F33" s="44"/>
      <c r="G33" s="41"/>
      <c r="H33" s="41"/>
      <c r="I33" s="44"/>
      <c r="J33" s="44">
        <v>3</v>
      </c>
      <c r="K33" s="44"/>
    </row>
    <row r="34" spans="1:11" s="12" customFormat="1" ht="18" customHeight="1">
      <c r="A34" s="27">
        <v>27</v>
      </c>
      <c r="B34" s="28" t="s">
        <v>29</v>
      </c>
      <c r="C34" s="39" t="s">
        <v>140</v>
      </c>
      <c r="D34" s="27">
        <v>1</v>
      </c>
      <c r="E34" s="27" t="s">
        <v>69</v>
      </c>
      <c r="F34" s="27"/>
      <c r="G34" s="28"/>
      <c r="H34" s="28"/>
      <c r="I34" s="27"/>
      <c r="J34" s="27">
        <v>3</v>
      </c>
      <c r="K34" s="27">
        <f>SUM(D26:D34)</f>
        <v>18</v>
      </c>
    </row>
    <row r="35" spans="1:11" s="12" customFormat="1" ht="18" customHeight="1">
      <c r="A35" s="20">
        <v>28</v>
      </c>
      <c r="B35" s="21" t="s">
        <v>31</v>
      </c>
      <c r="C35" s="22" t="s">
        <v>141</v>
      </c>
      <c r="D35" s="20">
        <v>3</v>
      </c>
      <c r="E35" s="20" t="s">
        <v>69</v>
      </c>
      <c r="F35" s="20"/>
      <c r="G35" s="21" t="s">
        <v>5</v>
      </c>
      <c r="H35" s="21"/>
      <c r="I35" s="20"/>
      <c r="J35" s="20">
        <v>4</v>
      </c>
      <c r="K35" s="20"/>
    </row>
    <row r="36" spans="1:11" s="12" customFormat="1" ht="28.5">
      <c r="A36" s="44">
        <v>29</v>
      </c>
      <c r="B36" s="41" t="s">
        <v>98</v>
      </c>
      <c r="C36" s="37" t="s">
        <v>142</v>
      </c>
      <c r="D36" s="44">
        <v>2</v>
      </c>
      <c r="E36" s="44" t="s">
        <v>69</v>
      </c>
      <c r="F36" s="44"/>
      <c r="G36" s="42" t="s">
        <v>183</v>
      </c>
      <c r="H36" s="41"/>
      <c r="I36" s="44" t="s">
        <v>99</v>
      </c>
      <c r="J36" s="44">
        <v>4</v>
      </c>
      <c r="K36" s="44"/>
    </row>
    <row r="37" spans="1:11" s="12" customFormat="1" ht="28.5">
      <c r="A37" s="44">
        <v>30</v>
      </c>
      <c r="B37" s="41" t="s">
        <v>32</v>
      </c>
      <c r="C37" s="37" t="s">
        <v>143</v>
      </c>
      <c r="D37" s="44">
        <v>2</v>
      </c>
      <c r="E37" s="44" t="s">
        <v>69</v>
      </c>
      <c r="F37" s="44"/>
      <c r="G37" s="42" t="s">
        <v>184</v>
      </c>
      <c r="H37" s="41"/>
      <c r="I37" s="44"/>
      <c r="J37" s="44">
        <v>4</v>
      </c>
      <c r="K37" s="44"/>
    </row>
    <row r="38" spans="1:11" s="12" customFormat="1" ht="28.5">
      <c r="A38" s="44">
        <v>31</v>
      </c>
      <c r="B38" s="41" t="s">
        <v>33</v>
      </c>
      <c r="C38" s="37" t="s">
        <v>144</v>
      </c>
      <c r="D38" s="44">
        <v>2</v>
      </c>
      <c r="E38" s="44" t="s">
        <v>69</v>
      </c>
      <c r="F38" s="44"/>
      <c r="G38" s="42" t="s">
        <v>37</v>
      </c>
      <c r="H38" s="41"/>
      <c r="I38" s="44"/>
      <c r="J38" s="44">
        <v>4</v>
      </c>
      <c r="K38" s="44"/>
    </row>
    <row r="39" spans="1:11" s="12" customFormat="1" ht="18" customHeight="1">
      <c r="A39" s="44">
        <v>32</v>
      </c>
      <c r="B39" s="41" t="s">
        <v>34</v>
      </c>
      <c r="C39" s="37" t="s">
        <v>145</v>
      </c>
      <c r="D39" s="44">
        <v>2</v>
      </c>
      <c r="E39" s="44" t="s">
        <v>69</v>
      </c>
      <c r="F39" s="44"/>
      <c r="G39" s="41" t="s">
        <v>5</v>
      </c>
      <c r="H39" s="41"/>
      <c r="I39" s="44"/>
      <c r="J39" s="44">
        <v>4</v>
      </c>
      <c r="K39" s="44"/>
    </row>
    <row r="40" spans="1:11" s="12" customFormat="1" ht="18" customHeight="1">
      <c r="A40" s="44">
        <v>33</v>
      </c>
      <c r="B40" s="41" t="s">
        <v>35</v>
      </c>
      <c r="C40" s="37" t="s">
        <v>146</v>
      </c>
      <c r="D40" s="44">
        <v>3</v>
      </c>
      <c r="E40" s="44" t="s">
        <v>69</v>
      </c>
      <c r="F40" s="44"/>
      <c r="G40" s="41" t="s">
        <v>18</v>
      </c>
      <c r="H40" s="41"/>
      <c r="I40" s="44" t="s">
        <v>38</v>
      </c>
      <c r="J40" s="44">
        <v>4</v>
      </c>
      <c r="K40" s="44"/>
    </row>
    <row r="41" spans="1:11" s="12" customFormat="1" ht="28.5">
      <c r="A41" s="25">
        <v>34</v>
      </c>
      <c r="B41" s="26" t="s">
        <v>36</v>
      </c>
      <c r="C41" s="38" t="s">
        <v>147</v>
      </c>
      <c r="D41" s="25">
        <v>2</v>
      </c>
      <c r="E41" s="25" t="s">
        <v>69</v>
      </c>
      <c r="F41" s="25"/>
      <c r="G41" s="35" t="s">
        <v>103</v>
      </c>
      <c r="H41" s="26"/>
      <c r="I41" s="25"/>
      <c r="J41" s="25">
        <v>4</v>
      </c>
      <c r="K41" s="25">
        <f>SUM(D35:D41)</f>
        <v>16</v>
      </c>
    </row>
    <row r="42" spans="1:11" s="12" customFormat="1" ht="42.75">
      <c r="A42" s="29">
        <v>35</v>
      </c>
      <c r="B42" s="30" t="s">
        <v>39</v>
      </c>
      <c r="C42" s="40" t="s">
        <v>148</v>
      </c>
      <c r="D42" s="29">
        <v>2</v>
      </c>
      <c r="E42" s="29" t="s">
        <v>69</v>
      </c>
      <c r="F42" s="29"/>
      <c r="G42" s="43" t="s">
        <v>46</v>
      </c>
      <c r="H42" s="30"/>
      <c r="I42" s="29"/>
      <c r="J42" s="29">
        <v>5</v>
      </c>
      <c r="K42" s="29"/>
    </row>
    <row r="43" spans="1:11" s="12" customFormat="1" ht="18" customHeight="1">
      <c r="A43" s="44">
        <v>36</v>
      </c>
      <c r="B43" s="41" t="s">
        <v>40</v>
      </c>
      <c r="C43" s="37" t="s">
        <v>149</v>
      </c>
      <c r="D43" s="44">
        <v>2</v>
      </c>
      <c r="E43" s="44" t="s">
        <v>69</v>
      </c>
      <c r="F43" s="44"/>
      <c r="G43" s="41" t="s">
        <v>98</v>
      </c>
      <c r="H43" s="41"/>
      <c r="I43" s="44"/>
      <c r="J43" s="44">
        <v>5</v>
      </c>
      <c r="K43" s="44"/>
    </row>
    <row r="44" spans="1:11" s="12" customFormat="1" ht="18" customHeight="1">
      <c r="A44" s="44">
        <v>37</v>
      </c>
      <c r="B44" s="41" t="s">
        <v>92</v>
      </c>
      <c r="C44" s="37" t="s">
        <v>150</v>
      </c>
      <c r="D44" s="44">
        <v>2</v>
      </c>
      <c r="E44" s="44" t="s">
        <v>69</v>
      </c>
      <c r="F44" s="44"/>
      <c r="G44" s="42" t="s">
        <v>31</v>
      </c>
      <c r="H44" s="41"/>
      <c r="I44" s="44" t="s">
        <v>104</v>
      </c>
      <c r="J44" s="44">
        <v>5</v>
      </c>
      <c r="K44" s="44"/>
    </row>
    <row r="45" spans="1:11" s="12" customFormat="1" ht="42.75">
      <c r="A45" s="44">
        <v>38</v>
      </c>
      <c r="B45" s="41" t="s">
        <v>43</v>
      </c>
      <c r="C45" s="37" t="s">
        <v>151</v>
      </c>
      <c r="D45" s="44">
        <v>3</v>
      </c>
      <c r="E45" s="44" t="s">
        <v>69</v>
      </c>
      <c r="F45" s="44"/>
      <c r="G45" s="42" t="s">
        <v>105</v>
      </c>
      <c r="H45" s="41"/>
      <c r="I45" s="44"/>
      <c r="J45" s="44">
        <v>5</v>
      </c>
      <c r="K45" s="44"/>
    </row>
    <row r="46" spans="1:11" s="12" customFormat="1" ht="18" customHeight="1">
      <c r="A46" s="44">
        <v>39</v>
      </c>
      <c r="B46" s="41" t="s">
        <v>44</v>
      </c>
      <c r="C46" s="37" t="s">
        <v>152</v>
      </c>
      <c r="D46" s="44">
        <v>1</v>
      </c>
      <c r="E46" s="44" t="s">
        <v>69</v>
      </c>
      <c r="F46" s="44"/>
      <c r="G46" s="41" t="s">
        <v>43</v>
      </c>
      <c r="H46" s="41"/>
      <c r="I46" s="44"/>
      <c r="J46" s="44">
        <v>5</v>
      </c>
      <c r="K46" s="44"/>
    </row>
    <row r="47" spans="1:11" s="12" customFormat="1" ht="18" customHeight="1">
      <c r="A47" s="44">
        <v>40</v>
      </c>
      <c r="B47" s="41" t="s">
        <v>45</v>
      </c>
      <c r="C47" s="37" t="s">
        <v>153</v>
      </c>
      <c r="D47" s="44">
        <v>2</v>
      </c>
      <c r="E47" s="44" t="s">
        <v>69</v>
      </c>
      <c r="F47" s="44"/>
      <c r="G47" s="41"/>
      <c r="H47" s="41"/>
      <c r="I47" s="44"/>
      <c r="J47" s="44">
        <v>5</v>
      </c>
      <c r="K47" s="44"/>
    </row>
    <row r="48" spans="1:12" s="12" customFormat="1" ht="18" customHeight="1">
      <c r="A48" s="44">
        <v>41</v>
      </c>
      <c r="B48" s="41" t="s">
        <v>94</v>
      </c>
      <c r="C48" s="37" t="s">
        <v>154</v>
      </c>
      <c r="D48" s="44">
        <v>2</v>
      </c>
      <c r="E48" s="44" t="s">
        <v>69</v>
      </c>
      <c r="F48" s="44"/>
      <c r="G48" s="42" t="s">
        <v>22</v>
      </c>
      <c r="H48" s="41"/>
      <c r="I48" s="44" t="s">
        <v>100</v>
      </c>
      <c r="J48" s="44">
        <v>5</v>
      </c>
      <c r="K48" s="44"/>
      <c r="L48" s="34"/>
    </row>
    <row r="49" spans="1:11" s="12" customFormat="1" ht="28.5">
      <c r="A49" s="27">
        <v>42</v>
      </c>
      <c r="B49" s="28" t="s">
        <v>48</v>
      </c>
      <c r="C49" s="39" t="s">
        <v>155</v>
      </c>
      <c r="D49" s="27">
        <v>3</v>
      </c>
      <c r="E49" s="27" t="s">
        <v>69</v>
      </c>
      <c r="F49" s="27"/>
      <c r="G49" s="31" t="s">
        <v>106</v>
      </c>
      <c r="H49" s="28"/>
      <c r="I49" s="27" t="s">
        <v>38</v>
      </c>
      <c r="J49" s="27">
        <v>5</v>
      </c>
      <c r="K49" s="27">
        <f>SUM(D42:D49)</f>
        <v>17</v>
      </c>
    </row>
    <row r="50" spans="1:11" s="12" customFormat="1" ht="18" customHeight="1">
      <c r="A50" s="20">
        <v>43</v>
      </c>
      <c r="B50" s="21" t="s">
        <v>41</v>
      </c>
      <c r="C50" s="22" t="s">
        <v>156</v>
      </c>
      <c r="D50" s="20">
        <v>3</v>
      </c>
      <c r="E50" s="20" t="s">
        <v>69</v>
      </c>
      <c r="F50" s="20"/>
      <c r="G50" s="21" t="s">
        <v>35</v>
      </c>
      <c r="H50" s="21"/>
      <c r="I50" s="20"/>
      <c r="J50" s="20">
        <v>6</v>
      </c>
      <c r="K50" s="20"/>
    </row>
    <row r="51" spans="1:11" s="12" customFormat="1" ht="42.75">
      <c r="A51" s="44">
        <v>44</v>
      </c>
      <c r="B51" s="41" t="s">
        <v>42</v>
      </c>
      <c r="C51" s="37" t="s">
        <v>157</v>
      </c>
      <c r="D51" s="44">
        <v>1</v>
      </c>
      <c r="E51" s="44" t="s">
        <v>69</v>
      </c>
      <c r="F51" s="44"/>
      <c r="G51" s="42" t="s">
        <v>47</v>
      </c>
      <c r="H51" s="41"/>
      <c r="I51" s="44"/>
      <c r="J51" s="44">
        <v>6</v>
      </c>
      <c r="K51" s="44"/>
    </row>
    <row r="52" spans="1:11" s="12" customFormat="1" ht="18" customHeight="1">
      <c r="A52" s="44">
        <v>45</v>
      </c>
      <c r="B52" s="41" t="s">
        <v>55</v>
      </c>
      <c r="C52" s="37" t="s">
        <v>158</v>
      </c>
      <c r="D52" s="44">
        <v>2</v>
      </c>
      <c r="E52" s="44" t="s">
        <v>69</v>
      </c>
      <c r="F52" s="44"/>
      <c r="G52" s="41"/>
      <c r="H52" s="41"/>
      <c r="I52" s="44"/>
      <c r="J52" s="44">
        <v>6</v>
      </c>
      <c r="K52" s="44"/>
    </row>
    <row r="53" spans="1:12" s="12" customFormat="1" ht="42.75">
      <c r="A53" s="44">
        <v>46</v>
      </c>
      <c r="B53" s="41" t="s">
        <v>95</v>
      </c>
      <c r="C53" s="37" t="s">
        <v>159</v>
      </c>
      <c r="D53" s="44">
        <v>3</v>
      </c>
      <c r="E53" s="44" t="s">
        <v>69</v>
      </c>
      <c r="F53" s="44"/>
      <c r="G53" s="42" t="s">
        <v>107</v>
      </c>
      <c r="H53" s="41"/>
      <c r="I53" s="44" t="s">
        <v>101</v>
      </c>
      <c r="J53" s="44">
        <v>6</v>
      </c>
      <c r="K53" s="44"/>
      <c r="L53" s="34"/>
    </row>
    <row r="54" spans="1:11" s="12" customFormat="1" ht="18" customHeight="1">
      <c r="A54" s="44">
        <v>47</v>
      </c>
      <c r="B54" s="41" t="s">
        <v>93</v>
      </c>
      <c r="C54" s="37" t="s">
        <v>160</v>
      </c>
      <c r="D54" s="44">
        <v>1</v>
      </c>
      <c r="E54" s="44"/>
      <c r="F54" s="44"/>
      <c r="G54" s="42" t="s">
        <v>95</v>
      </c>
      <c r="H54" s="41"/>
      <c r="I54" s="44" t="s">
        <v>108</v>
      </c>
      <c r="J54" s="44">
        <v>6</v>
      </c>
      <c r="K54" s="44"/>
    </row>
    <row r="55" spans="1:11" s="12" customFormat="1" ht="28.5">
      <c r="A55" s="44">
        <v>48</v>
      </c>
      <c r="B55" s="41" t="s">
        <v>186</v>
      </c>
      <c r="C55" s="37" t="s">
        <v>161</v>
      </c>
      <c r="D55" s="44">
        <v>3</v>
      </c>
      <c r="E55" s="44" t="s">
        <v>69</v>
      </c>
      <c r="F55" s="44"/>
      <c r="G55" s="42" t="s">
        <v>56</v>
      </c>
      <c r="H55" s="41"/>
      <c r="I55" s="44" t="s">
        <v>38</v>
      </c>
      <c r="J55" s="44">
        <v>6</v>
      </c>
      <c r="K55" s="44"/>
    </row>
    <row r="56" spans="1:11" s="12" customFormat="1" ht="42.75">
      <c r="A56" s="44">
        <v>49</v>
      </c>
      <c r="B56" s="41" t="s">
        <v>49</v>
      </c>
      <c r="C56" s="37" t="s">
        <v>162</v>
      </c>
      <c r="D56" s="44">
        <v>2</v>
      </c>
      <c r="E56" s="44"/>
      <c r="F56" s="23" t="s">
        <v>69</v>
      </c>
      <c r="G56" s="42" t="s">
        <v>182</v>
      </c>
      <c r="H56" s="41"/>
      <c r="I56" s="46" t="s">
        <v>87</v>
      </c>
      <c r="J56" s="44">
        <v>6</v>
      </c>
      <c r="K56" s="44"/>
    </row>
    <row r="57" spans="1:11" s="12" customFormat="1" ht="42.75">
      <c r="A57" s="44">
        <v>50</v>
      </c>
      <c r="B57" s="41" t="s">
        <v>50</v>
      </c>
      <c r="C57" s="37" t="s">
        <v>163</v>
      </c>
      <c r="D57" s="44">
        <v>2</v>
      </c>
      <c r="E57" s="44"/>
      <c r="F57" s="23" t="s">
        <v>69</v>
      </c>
      <c r="G57" s="42" t="s">
        <v>182</v>
      </c>
      <c r="H57" s="41"/>
      <c r="I57" s="47"/>
      <c r="J57" s="44">
        <v>6</v>
      </c>
      <c r="K57" s="44"/>
    </row>
    <row r="58" spans="1:11" s="12" customFormat="1" ht="71.25">
      <c r="A58" s="44">
        <v>51</v>
      </c>
      <c r="B58" s="41" t="s">
        <v>51</v>
      </c>
      <c r="C58" s="37" t="s">
        <v>164</v>
      </c>
      <c r="D58" s="44">
        <v>2</v>
      </c>
      <c r="E58" s="44"/>
      <c r="F58" s="23" t="s">
        <v>69</v>
      </c>
      <c r="G58" s="42" t="s">
        <v>109</v>
      </c>
      <c r="H58" s="41"/>
      <c r="I58" s="46" t="s">
        <v>87</v>
      </c>
      <c r="J58" s="44">
        <v>6</v>
      </c>
      <c r="K58" s="44"/>
    </row>
    <row r="59" spans="1:11" s="12" customFormat="1" ht="71.25">
      <c r="A59" s="44">
        <v>52</v>
      </c>
      <c r="B59" s="41" t="s">
        <v>52</v>
      </c>
      <c r="C59" s="37" t="s">
        <v>165</v>
      </c>
      <c r="D59" s="44">
        <v>2</v>
      </c>
      <c r="E59" s="44"/>
      <c r="F59" s="44" t="s">
        <v>69</v>
      </c>
      <c r="G59" s="42" t="s">
        <v>109</v>
      </c>
      <c r="H59" s="41"/>
      <c r="I59" s="47"/>
      <c r="J59" s="44">
        <v>6</v>
      </c>
      <c r="K59" s="44"/>
    </row>
    <row r="60" spans="1:11" s="12" customFormat="1" ht="18" customHeight="1">
      <c r="A60" s="44">
        <v>53</v>
      </c>
      <c r="B60" s="41" t="s">
        <v>53</v>
      </c>
      <c r="C60" s="37" t="s">
        <v>166</v>
      </c>
      <c r="D60" s="44">
        <v>3</v>
      </c>
      <c r="E60" s="44" t="s">
        <v>69</v>
      </c>
      <c r="F60" s="44"/>
      <c r="G60" s="41" t="s">
        <v>20</v>
      </c>
      <c r="H60" s="41"/>
      <c r="I60" s="44"/>
      <c r="J60" s="44">
        <v>6</v>
      </c>
      <c r="K60" s="44"/>
    </row>
    <row r="61" spans="1:11" s="12" customFormat="1" ht="18" customHeight="1">
      <c r="A61" s="44">
        <v>54</v>
      </c>
      <c r="B61" s="41" t="s">
        <v>54</v>
      </c>
      <c r="C61" s="37" t="s">
        <v>167</v>
      </c>
      <c r="D61" s="44">
        <v>2</v>
      </c>
      <c r="E61" s="44" t="s">
        <v>69</v>
      </c>
      <c r="F61" s="44"/>
      <c r="G61" s="41"/>
      <c r="H61" s="41"/>
      <c r="I61" s="44"/>
      <c r="J61" s="44">
        <v>6</v>
      </c>
      <c r="K61" s="44">
        <f>SUM(D50:D55)+SUM(D60:D61)+4</f>
        <v>22</v>
      </c>
    </row>
    <row r="62" spans="1:11" s="12" customFormat="1" ht="42.75">
      <c r="A62" s="44">
        <v>55</v>
      </c>
      <c r="B62" s="41" t="s">
        <v>57</v>
      </c>
      <c r="C62" s="37" t="s">
        <v>168</v>
      </c>
      <c r="D62" s="44">
        <v>3</v>
      </c>
      <c r="E62" s="44" t="s">
        <v>69</v>
      </c>
      <c r="F62" s="44"/>
      <c r="G62" s="42" t="s">
        <v>185</v>
      </c>
      <c r="H62" s="41"/>
      <c r="I62" s="44" t="s">
        <v>38</v>
      </c>
      <c r="J62" s="44">
        <v>7</v>
      </c>
      <c r="K62" s="44"/>
    </row>
    <row r="63" spans="1:11" s="12" customFormat="1" ht="57">
      <c r="A63" s="44">
        <v>56</v>
      </c>
      <c r="B63" s="41" t="s">
        <v>58</v>
      </c>
      <c r="C63" s="37" t="s">
        <v>169</v>
      </c>
      <c r="D63" s="44">
        <v>3</v>
      </c>
      <c r="E63" s="44" t="s">
        <v>69</v>
      </c>
      <c r="F63" s="44"/>
      <c r="G63" s="36" t="s">
        <v>110</v>
      </c>
      <c r="H63" s="41"/>
      <c r="I63" s="44"/>
      <c r="J63" s="44">
        <v>7</v>
      </c>
      <c r="K63" s="44"/>
    </row>
    <row r="64" spans="1:11" s="12" customFormat="1" ht="18" customHeight="1">
      <c r="A64" s="44">
        <v>57</v>
      </c>
      <c r="B64" s="41" t="s">
        <v>59</v>
      </c>
      <c r="C64" s="37" t="s">
        <v>170</v>
      </c>
      <c r="D64" s="44">
        <v>1</v>
      </c>
      <c r="E64" s="44" t="s">
        <v>69</v>
      </c>
      <c r="F64" s="44"/>
      <c r="G64" s="41" t="s">
        <v>58</v>
      </c>
      <c r="H64" s="41"/>
      <c r="I64" s="44"/>
      <c r="J64" s="44">
        <v>7</v>
      </c>
      <c r="K64" s="44"/>
    </row>
    <row r="65" spans="1:11" s="12" customFormat="1" ht="57">
      <c r="A65" s="44">
        <v>58</v>
      </c>
      <c r="B65" s="41" t="s">
        <v>60</v>
      </c>
      <c r="C65" s="37" t="s">
        <v>171</v>
      </c>
      <c r="D65" s="44">
        <v>3</v>
      </c>
      <c r="E65" s="44" t="s">
        <v>69</v>
      </c>
      <c r="F65" s="44"/>
      <c r="G65" s="42" t="s">
        <v>111</v>
      </c>
      <c r="H65" s="41"/>
      <c r="I65" s="44" t="s">
        <v>38</v>
      </c>
      <c r="J65" s="44">
        <v>7</v>
      </c>
      <c r="K65" s="44"/>
    </row>
    <row r="66" spans="1:11" s="12" customFormat="1" ht="71.25">
      <c r="A66" s="44">
        <v>59</v>
      </c>
      <c r="B66" s="41" t="s">
        <v>61</v>
      </c>
      <c r="C66" s="37" t="s">
        <v>172</v>
      </c>
      <c r="D66" s="44">
        <v>2</v>
      </c>
      <c r="E66" s="44"/>
      <c r="F66" s="23" t="s">
        <v>69</v>
      </c>
      <c r="G66" s="42" t="s">
        <v>112</v>
      </c>
      <c r="H66" s="41"/>
      <c r="I66" s="46" t="s">
        <v>87</v>
      </c>
      <c r="J66" s="44">
        <v>7</v>
      </c>
      <c r="K66" s="44"/>
    </row>
    <row r="67" spans="1:11" s="12" customFormat="1" ht="71.25">
      <c r="A67" s="44">
        <v>60</v>
      </c>
      <c r="B67" s="41" t="s">
        <v>62</v>
      </c>
      <c r="C67" s="37" t="s">
        <v>173</v>
      </c>
      <c r="D67" s="44">
        <v>2</v>
      </c>
      <c r="E67" s="44"/>
      <c r="F67" s="23" t="s">
        <v>69</v>
      </c>
      <c r="G67" s="42" t="s">
        <v>112</v>
      </c>
      <c r="H67" s="41"/>
      <c r="I67" s="47"/>
      <c r="J67" s="44">
        <v>7</v>
      </c>
      <c r="K67" s="44"/>
    </row>
    <row r="68" spans="1:11" s="12" customFormat="1" ht="42.75">
      <c r="A68" s="44">
        <v>61</v>
      </c>
      <c r="B68" s="41" t="s">
        <v>63</v>
      </c>
      <c r="C68" s="37" t="s">
        <v>174</v>
      </c>
      <c r="D68" s="44">
        <v>2</v>
      </c>
      <c r="E68" s="44"/>
      <c r="F68" s="23" t="s">
        <v>69</v>
      </c>
      <c r="G68" s="42" t="s">
        <v>113</v>
      </c>
      <c r="H68" s="41"/>
      <c r="I68" s="46" t="s">
        <v>87</v>
      </c>
      <c r="J68" s="44">
        <v>7</v>
      </c>
      <c r="K68" s="44"/>
    </row>
    <row r="69" spans="1:11" s="12" customFormat="1" ht="42.75">
      <c r="A69" s="44">
        <v>62</v>
      </c>
      <c r="B69" s="41" t="s">
        <v>64</v>
      </c>
      <c r="C69" s="37" t="s">
        <v>175</v>
      </c>
      <c r="D69" s="44">
        <v>2</v>
      </c>
      <c r="E69" s="44"/>
      <c r="F69" s="23" t="s">
        <v>69</v>
      </c>
      <c r="G69" s="42" t="s">
        <v>113</v>
      </c>
      <c r="H69" s="41"/>
      <c r="I69" s="47"/>
      <c r="J69" s="44">
        <v>7</v>
      </c>
      <c r="K69" s="44"/>
    </row>
    <row r="70" spans="1:11" s="12" customFormat="1" ht="18" customHeight="1">
      <c r="A70" s="25">
        <v>63</v>
      </c>
      <c r="B70" s="26" t="s">
        <v>65</v>
      </c>
      <c r="C70" s="38" t="s">
        <v>176</v>
      </c>
      <c r="D70" s="25">
        <v>3</v>
      </c>
      <c r="E70" s="25" t="s">
        <v>69</v>
      </c>
      <c r="F70" s="25"/>
      <c r="G70" s="26" t="s">
        <v>53</v>
      </c>
      <c r="H70" s="26"/>
      <c r="I70" s="25"/>
      <c r="J70" s="25">
        <v>7</v>
      </c>
      <c r="K70" s="25">
        <f>SUM(D62:D65)+2+2+D70</f>
        <v>17</v>
      </c>
    </row>
    <row r="71" spans="1:11" s="12" customFormat="1" ht="18" customHeight="1">
      <c r="A71" s="29">
        <v>64</v>
      </c>
      <c r="B71" s="30" t="s">
        <v>66</v>
      </c>
      <c r="C71" s="40" t="s">
        <v>177</v>
      </c>
      <c r="D71" s="29"/>
      <c r="E71" s="29" t="s">
        <v>69</v>
      </c>
      <c r="F71" s="29"/>
      <c r="G71" s="30"/>
      <c r="H71" s="30"/>
      <c r="I71" s="29" t="s">
        <v>71</v>
      </c>
      <c r="J71" s="29">
        <v>8</v>
      </c>
      <c r="K71" s="29"/>
    </row>
    <row r="72" spans="1:11" s="12" customFormat="1" ht="18" customHeight="1">
      <c r="A72" s="44">
        <v>65</v>
      </c>
      <c r="B72" s="24" t="s">
        <v>67</v>
      </c>
      <c r="C72" s="37" t="s">
        <v>178</v>
      </c>
      <c r="D72" s="44">
        <v>3</v>
      </c>
      <c r="E72" s="44" t="s">
        <v>69</v>
      </c>
      <c r="F72" s="44"/>
      <c r="G72" s="41" t="s">
        <v>83</v>
      </c>
      <c r="H72" s="41"/>
      <c r="I72" s="44"/>
      <c r="J72" s="44">
        <v>8</v>
      </c>
      <c r="K72" s="44"/>
    </row>
    <row r="73" spans="1:11" s="12" customFormat="1" ht="18" customHeight="1">
      <c r="A73" s="25">
        <v>66</v>
      </c>
      <c r="B73" s="26" t="s">
        <v>68</v>
      </c>
      <c r="C73" s="38" t="s">
        <v>179</v>
      </c>
      <c r="D73" s="25">
        <v>10</v>
      </c>
      <c r="E73" s="25" t="s">
        <v>69</v>
      </c>
      <c r="F73" s="25"/>
      <c r="G73" s="26"/>
      <c r="H73" s="26" t="s">
        <v>83</v>
      </c>
      <c r="I73" s="25"/>
      <c r="J73" s="25">
        <v>8</v>
      </c>
      <c r="K73" s="25">
        <f>SUM(D71:D73)</f>
        <v>13</v>
      </c>
    </row>
    <row r="74" spans="2:11" ht="18" customHeight="1">
      <c r="B74" s="1"/>
      <c r="J74" s="15" t="s">
        <v>80</v>
      </c>
      <c r="K74" s="1">
        <f>SUM(K8:K73)</f>
        <v>140</v>
      </c>
    </row>
    <row r="75" ht="18" customHeight="1">
      <c r="B75" s="32" t="s">
        <v>4</v>
      </c>
    </row>
    <row r="76" spans="2:3" ht="18" customHeight="1">
      <c r="B76" s="33" t="s">
        <v>85</v>
      </c>
      <c r="C76" s="1" t="s">
        <v>181</v>
      </c>
    </row>
    <row r="77" ht="18" customHeight="1"/>
    <row r="78" ht="18" customHeight="1"/>
    <row r="79" ht="18" customHeight="1"/>
    <row r="80" ht="18" customHeight="1"/>
    <row r="81" ht="18" customHeight="1"/>
  </sheetData>
  <sheetProtection/>
  <autoFilter ref="A7:K76"/>
  <mergeCells count="4">
    <mergeCell ref="I66:I67"/>
    <mergeCell ref="I68:I69"/>
    <mergeCell ref="I56:I57"/>
    <mergeCell ref="I58:I59"/>
  </mergeCells>
  <printOptions horizontalCentered="1"/>
  <pageMargins left="0.5" right="0.2" top="0.5" bottom="0.5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2011-05-05T02:21:16Z</dcterms:modified>
  <cp:category/>
  <cp:version/>
  <cp:contentType/>
  <cp:contentStatus/>
</cp:coreProperties>
</file>