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_FilterDatabase" localSheetId="0" hidden="1">'Sheet1'!$A$7:$K$89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<sst xmlns="http://schemas.openxmlformats.org/spreadsheetml/2006/main" count="346" uniqueCount="212">
  <si>
    <t>Khối lượng kiến thức toàn khóa</t>
  </si>
  <si>
    <t>STT</t>
  </si>
  <si>
    <t>Tên học phần</t>
  </si>
  <si>
    <t>Ghi chú</t>
  </si>
  <si>
    <t>005004</t>
  </si>
  <si>
    <t>006001</t>
  </si>
  <si>
    <t>001002</t>
  </si>
  <si>
    <t>002001</t>
  </si>
  <si>
    <t>003001</t>
  </si>
  <si>
    <t>004001</t>
  </si>
  <si>
    <t>007002</t>
  </si>
  <si>
    <t>007003</t>
  </si>
  <si>
    <t>084003</t>
  </si>
  <si>
    <t>007001</t>
  </si>
  <si>
    <t>005001</t>
  </si>
  <si>
    <t>006002</t>
  </si>
  <si>
    <t>001001</t>
  </si>
  <si>
    <t>002002</t>
  </si>
  <si>
    <t>004002</t>
  </si>
  <si>
    <t>085001</t>
  </si>
  <si>
    <t>091012</t>
  </si>
  <si>
    <t>005002</t>
  </si>
  <si>
    <t>001003</t>
  </si>
  <si>
    <t>122000</t>
  </si>
  <si>
    <t>001005</t>
  </si>
  <si>
    <t>411010</t>
  </si>
  <si>
    <t>004004</t>
  </si>
  <si>
    <t>091021</t>
  </si>
  <si>
    <t>083005</t>
  </si>
  <si>
    <t>005003</t>
  </si>
  <si>
    <t>001009</t>
  </si>
  <si>
    <t>003002</t>
  </si>
  <si>
    <t>091031</t>
  </si>
  <si>
    <t>091072</t>
  </si>
  <si>
    <t>083009</t>
  </si>
  <si>
    <t>083003</t>
  </si>
  <si>
    <t>036008</t>
  </si>
  <si>
    <t>083006</t>
  </si>
  <si>
    <t>083002</t>
  </si>
  <si>
    <t>083004</t>
  </si>
  <si>
    <t>006800</t>
  </si>
  <si>
    <t>032040</t>
  </si>
  <si>
    <t>083008</t>
  </si>
  <si>
    <t>071701</t>
  </si>
  <si>
    <t>071712</t>
  </si>
  <si>
    <t>072701</t>
  </si>
  <si>
    <t>084003
085001</t>
  </si>
  <si>
    <t>001003
091072</t>
  </si>
  <si>
    <t>091012
091031</t>
  </si>
  <si>
    <t>006702</t>
  </si>
  <si>
    <t>074001</t>
  </si>
  <si>
    <t>071713</t>
  </si>
  <si>
    <t>073717</t>
  </si>
  <si>
    <t>071702</t>
  </si>
  <si>
    <t>071703</t>
  </si>
  <si>
    <t>073707</t>
  </si>
  <si>
    <t>073701</t>
  </si>
  <si>
    <t>073702</t>
  </si>
  <si>
    <t>031014</t>
  </si>
  <si>
    <t>083005
071712</t>
  </si>
  <si>
    <t>091031
071712</t>
  </si>
  <si>
    <t>074708</t>
  </si>
  <si>
    <t>072702</t>
  </si>
  <si>
    <t>073704</t>
  </si>
  <si>
    <t>073705</t>
  </si>
  <si>
    <t>072706</t>
  </si>
  <si>
    <t>073720</t>
  </si>
  <si>
    <t>073722</t>
  </si>
  <si>
    <t>073728</t>
  </si>
  <si>
    <t>073729</t>
  </si>
  <si>
    <t>073701
071702</t>
  </si>
  <si>
    <t>073701
073702</t>
  </si>
  <si>
    <t>071702
071703
073701
073702</t>
  </si>
  <si>
    <t>083002
083005</t>
  </si>
  <si>
    <t>001005
001009</t>
  </si>
  <si>
    <t>071702
073702</t>
  </si>
  <si>
    <t>071702
073701
073707</t>
  </si>
  <si>
    <t>083005
083006</t>
  </si>
  <si>
    <t>073724</t>
  </si>
  <si>
    <t>073725</t>
  </si>
  <si>
    <t>073727</t>
  </si>
  <si>
    <t>071714</t>
  </si>
  <si>
    <t>073708</t>
  </si>
  <si>
    <t>073709</t>
  </si>
  <si>
    <t>072704</t>
  </si>
  <si>
    <t>071722</t>
  </si>
  <si>
    <t>071723</t>
  </si>
  <si>
    <t>071724</t>
  </si>
  <si>
    <t>071725</t>
  </si>
  <si>
    <t>071726</t>
  </si>
  <si>
    <t>071727</t>
  </si>
  <si>
    <t>x</t>
  </si>
  <si>
    <t>411010
001005
001009</t>
  </si>
  <si>
    <t>071702
073701</t>
  </si>
  <si>
    <t>073704
073705
031014
072702</t>
  </si>
  <si>
    <t>071729</t>
  </si>
  <si>
    <t>071730</t>
  </si>
  <si>
    <t>Mã ngành 107</t>
  </si>
  <si>
    <t>NGÀNH</t>
  </si>
  <si>
    <t>Trong đó:</t>
  </si>
  <si>
    <t>THIẾT KẾ TÀU THỦY</t>
  </si>
  <si>
    <t>Thời gian đào tạo</t>
  </si>
  <si>
    <t>Giáo dục đại cương</t>
  </si>
  <si>
    <t>Giáo dục chuyên nghiệp</t>
  </si>
  <si>
    <t>năm</t>
  </si>
  <si>
    <t>tín chỉ</t>
  </si>
  <si>
    <t>Mã 
học
phần</t>
  </si>
  <si>
    <t>Số
tín
chỉ</t>
  </si>
  <si>
    <t>HP
bắt
buộc</t>
  </si>
  <si>
    <t>HP
tự
chọn</t>
  </si>
  <si>
    <t>HP
học
trước</t>
  </si>
  <si>
    <t>HP
tiên
quyết</t>
  </si>
  <si>
    <t>Học
kỳ</t>
  </si>
  <si>
    <t>Tổng số
tín chỉ</t>
  </si>
  <si>
    <t>Chọn 1 trong 2 học phần</t>
  </si>
  <si>
    <t>Chọn 1 trong 3 học phần</t>
  </si>
  <si>
    <t>Chọn 1 trong 5 học phần</t>
  </si>
  <si>
    <t>Tất cả</t>
  </si>
  <si>
    <t>007004</t>
  </si>
  <si>
    <t>Tổng cộng</t>
  </si>
  <si>
    <t>071016</t>
  </si>
  <si>
    <t>001001
001002</t>
  </si>
  <si>
    <t>005005</t>
  </si>
  <si>
    <t>ĐK xét TN</t>
  </si>
  <si>
    <t>071718</t>
  </si>
  <si>
    <t>071717</t>
  </si>
  <si>
    <t>HỆ ĐẠI HỌC</t>
  </si>
  <si>
    <t>001003
091012
091021</t>
  </si>
  <si>
    <t>Chọn 1 trong 2
học phần</t>
  </si>
  <si>
    <t>001003
091012</t>
  </si>
  <si>
    <t>083002
083004</t>
  </si>
  <si>
    <t>Pháp luật đại cương</t>
  </si>
  <si>
    <t>Tiếng Anh cơ bản 1</t>
  </si>
  <si>
    <t>Giải tích 1</t>
  </si>
  <si>
    <t>Vật lý 1</t>
  </si>
  <si>
    <t>Hoá học đại cương</t>
  </si>
  <si>
    <t>Giáo dục thể chất (Điền kinh)</t>
  </si>
  <si>
    <t>Đường lối quân sự của Đảng</t>
  </si>
  <si>
    <t>Công tác quốc phòng, an ninh</t>
  </si>
  <si>
    <t>Quân sự chung</t>
  </si>
  <si>
    <t>Chiến thuật &amp; KT bắn súng TL AK</t>
  </si>
  <si>
    <t>Hình hoạ-Vẽ kĩ thuật cơ khí</t>
  </si>
  <si>
    <t>Nguyên lý CBCN Mác-Lênin</t>
  </si>
  <si>
    <t>Tiếng Anh cơ bản 2</t>
  </si>
  <si>
    <t>Đại số</t>
  </si>
  <si>
    <t>Vật lý 2</t>
  </si>
  <si>
    <t>Giáo dục thể chất (B.Chuyền 1)</t>
  </si>
  <si>
    <t>Thực tập xưởng cơ khí</t>
  </si>
  <si>
    <t>Cơ học lý thuyết</t>
  </si>
  <si>
    <t>Tư tưởng Hồ Chí Minh</t>
  </si>
  <si>
    <t>Giải tích 2</t>
  </si>
  <si>
    <t>Tin học đại cương</t>
  </si>
  <si>
    <t>Toán chuyên đề 1</t>
  </si>
  <si>
    <t>Quản trị doanh nghiệp</t>
  </si>
  <si>
    <t>Giáo dục thể chất (Bơi 1)</t>
  </si>
  <si>
    <t>Sức bền vật liệu 1</t>
  </si>
  <si>
    <t>Vật liệu kỹ thuật</t>
  </si>
  <si>
    <t>Đường lối CM của đảng CSVN</t>
  </si>
  <si>
    <t>Quy hoạch tuyến tính</t>
  </si>
  <si>
    <t>Môi trường và con người</t>
  </si>
  <si>
    <t>Sức bền vật liệu 2</t>
  </si>
  <si>
    <t>Cơ học thủy khí ứng dụng</t>
  </si>
  <si>
    <t>Nguyên lý máy</t>
  </si>
  <si>
    <t>Dung sai và Kỹ thuật đo</t>
  </si>
  <si>
    <t>Kĩ thuật điện</t>
  </si>
  <si>
    <t>Công nghệ vật liệu</t>
  </si>
  <si>
    <t>Chi tiết máy</t>
  </si>
  <si>
    <t>ĐA TK hệ truyền động cơ khí</t>
  </si>
  <si>
    <t>Tiếng Anh kĩ thuật cơ khí</t>
  </si>
  <si>
    <t>Kĩ thuật điện tử</t>
  </si>
  <si>
    <t>Công nghệ CAD/CAM/CNC</t>
  </si>
  <si>
    <t>Lí thuyết tàu 1 (tĩnh học TT)</t>
  </si>
  <si>
    <t>Vẽ tàu</t>
  </si>
  <si>
    <t>Cơ kết cấu-Lí thuyết đàn hồi</t>
  </si>
  <si>
    <t>Tiếng Anh kĩ thuật đóng tàu</t>
  </si>
  <si>
    <t>Kĩ thuật nhiệt</t>
  </si>
  <si>
    <t>Công ước quốc tế về đóng tàu</t>
  </si>
  <si>
    <t>Kĩ thuật an toàn và môi trường</t>
  </si>
  <si>
    <t>Lí thuyết tàu 2 (ĐLTT)</t>
  </si>
  <si>
    <t>ĐAMH Thiết bị đẩy tàu thủy</t>
  </si>
  <si>
    <t>Hàn tàu</t>
  </si>
  <si>
    <t>Kết cấu tàu thủy</t>
  </si>
  <si>
    <t>ĐAMH Tính toán TK kết cấu TT</t>
  </si>
  <si>
    <t>Điện tàu thủy đại cương</t>
  </si>
  <si>
    <t>Thiết bị năng lượng tàu thủy</t>
  </si>
  <si>
    <t>Sức bền tàu</t>
  </si>
  <si>
    <t>Thiết bị tàu</t>
  </si>
  <si>
    <t>ĐAMH Thiết bị tàu</t>
  </si>
  <si>
    <t>Phương pháp tính</t>
  </si>
  <si>
    <t>Tin học ƯD trong thiết kế tàu</t>
  </si>
  <si>
    <t>CAE trong thiết kế tàu</t>
  </si>
  <si>
    <t>Kĩ thuật đo và thử tàu</t>
  </si>
  <si>
    <t>Ăn mòn và bảo vệ vật liệu tàu</t>
  </si>
  <si>
    <t>Công nghệ vật liệu mới</t>
  </si>
  <si>
    <t>Thực tập kĩ thuật</t>
  </si>
  <si>
    <t>Quản trị SX trong đóng tàu</t>
  </si>
  <si>
    <t>Quản lí dự án đóng tàu</t>
  </si>
  <si>
    <t>Hệ thống tàu</t>
  </si>
  <si>
    <t>Thiết kế tàu</t>
  </si>
  <si>
    <t>Công nghệ đóng mới</t>
  </si>
  <si>
    <t>ĐAMH Công nghệ đóng mới</t>
  </si>
  <si>
    <t>Bố trí chung và kiến trúc tàu</t>
  </si>
  <si>
    <t>Rung động tàu thủy</t>
  </si>
  <si>
    <t>Thiết kế tàu cao tốc</t>
  </si>
  <si>
    <t>Thiết kế tàu vận tải đi biển</t>
  </si>
  <si>
    <t>Thiết kế tàu nhiều thân</t>
  </si>
  <si>
    <t>Thiết kế tàu công trình</t>
  </si>
  <si>
    <t>Thiết kế tàu kéo - đẩy</t>
  </si>
  <si>
    <t>Thiết kế tàu dịch vụ dầu khí</t>
  </si>
  <si>
    <t>TN Cuối khoá lý luận chính trị</t>
  </si>
  <si>
    <t>Thực tập tốt nghiệp</t>
  </si>
  <si>
    <t>Luận văn tốt nghiệp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</si>
</sst>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  <border>
      <left style="thin"/>
      <right style="thin"/>
      <top style="thin">
        <color rgb="FF0070C0"/>
      </top>
      <bottom>
        <color indexed="63"/>
      </bottom>
    </border>
    <border>
      <left style="thin"/>
      <right style="thin"/>
      <top>
        <color indexed="63"/>
      </top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38" fillId="33" borderId="10" xfId="0" applyFon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49" fontId="38" fillId="0" borderId="12" xfId="0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 horizontal="right"/>
    </xf>
    <xf numFmtId="49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49" fontId="38" fillId="0" borderId="0" xfId="0" applyNumberFormat="1" applyFont="1" applyFill="1" applyAlignment="1">
      <alignment/>
    </xf>
    <xf numFmtId="49" fontId="38" fillId="0" borderId="11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/>
    </xf>
    <xf numFmtId="0" fontId="38" fillId="0" borderId="12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5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8" customHeight="1"/>
  <cols>
    <col min="1" max="1" width="4.7109375" style="1" customWidth="1"/>
    <col min="2" max="2" width="8.7109375" style="25" customWidth="1"/>
    <col min="3" max="3" width="32.7109375" style="1" customWidth="1"/>
    <col min="4" max="4" width="5.7109375" style="1" customWidth="1"/>
    <col min="5" max="5" width="5.7109375" style="3" customWidth="1"/>
    <col min="6" max="6" width="5.7109375" style="1" customWidth="1"/>
    <col min="7" max="8" width="8.7109375" style="2" customWidth="1"/>
    <col min="9" max="9" width="14.7109375" style="1" customWidth="1"/>
    <col min="10" max="11" width="8.7109375" style="1" customWidth="1"/>
    <col min="12" max="16384" width="9.140625" style="1" customWidth="1"/>
  </cols>
  <sheetData>
    <row r="1" spans="1:11" ht="18" customHeight="1">
      <c r="A1" s="4" t="s">
        <v>98</v>
      </c>
      <c r="B1" s="22"/>
      <c r="C1" s="4" t="s">
        <v>100</v>
      </c>
      <c r="D1" s="4"/>
      <c r="E1" s="9"/>
      <c r="F1" s="4" t="s">
        <v>126</v>
      </c>
      <c r="G1" s="6"/>
      <c r="H1" s="6"/>
      <c r="I1" s="21" t="s">
        <v>97</v>
      </c>
      <c r="J1" s="5"/>
      <c r="K1" s="5"/>
    </row>
    <row r="2" spans="1:11" ht="18" customHeight="1">
      <c r="A2" s="4"/>
      <c r="B2" s="23">
        <v>1</v>
      </c>
      <c r="C2" s="4" t="s">
        <v>101</v>
      </c>
      <c r="D2" s="4"/>
      <c r="E2" s="11">
        <v>4.5</v>
      </c>
      <c r="F2" s="10" t="s">
        <v>104</v>
      </c>
      <c r="G2" s="6"/>
      <c r="H2" s="6"/>
      <c r="I2" s="5"/>
      <c r="J2" s="5"/>
      <c r="K2" s="5"/>
    </row>
    <row r="3" spans="1:11" ht="18" customHeight="1">
      <c r="A3" s="4"/>
      <c r="B3" s="23">
        <v>2</v>
      </c>
      <c r="C3" s="4" t="s">
        <v>0</v>
      </c>
      <c r="D3" s="4"/>
      <c r="E3" s="11">
        <f>K89</f>
        <v>161</v>
      </c>
      <c r="F3" s="10" t="s">
        <v>105</v>
      </c>
      <c r="G3" s="6"/>
      <c r="H3" s="6"/>
      <c r="I3" s="5"/>
      <c r="J3" s="5"/>
      <c r="K3" s="5"/>
    </row>
    <row r="4" spans="2:11" ht="18" customHeight="1">
      <c r="B4" s="7" t="s">
        <v>99</v>
      </c>
      <c r="C4" s="5" t="s">
        <v>102</v>
      </c>
      <c r="D4" s="5"/>
      <c r="E4" s="7">
        <v>55</v>
      </c>
      <c r="F4" s="10" t="s">
        <v>105</v>
      </c>
      <c r="G4" s="6"/>
      <c r="H4" s="6"/>
      <c r="I4" s="5"/>
      <c r="J4" s="5"/>
      <c r="K4" s="5"/>
    </row>
    <row r="5" spans="1:11" ht="18" customHeight="1">
      <c r="A5" s="5"/>
      <c r="B5" s="24"/>
      <c r="C5" s="5" t="s">
        <v>103</v>
      </c>
      <c r="D5" s="5"/>
      <c r="E5" s="7">
        <f>E3-E4</f>
        <v>106</v>
      </c>
      <c r="F5" s="10" t="s">
        <v>105</v>
      </c>
      <c r="G5" s="6"/>
      <c r="H5" s="6"/>
      <c r="I5" s="5"/>
      <c r="J5" s="5"/>
      <c r="K5" s="5"/>
    </row>
    <row r="6" spans="1:11" ht="18" customHeight="1">
      <c r="A6" s="5"/>
      <c r="B6" s="24"/>
      <c r="C6" s="5"/>
      <c r="D6" s="5"/>
      <c r="E6" s="8"/>
      <c r="F6" s="5"/>
      <c r="G6" s="6"/>
      <c r="H6" s="6"/>
      <c r="I6" s="5"/>
      <c r="J6" s="5"/>
      <c r="K6" s="5"/>
    </row>
    <row r="7" spans="1:11" ht="49.5" customHeight="1">
      <c r="A7" s="12" t="s">
        <v>1</v>
      </c>
      <c r="B7" s="13" t="s">
        <v>106</v>
      </c>
      <c r="C7" s="12" t="s">
        <v>2</v>
      </c>
      <c r="D7" s="14" t="s">
        <v>107</v>
      </c>
      <c r="E7" s="14" t="s">
        <v>108</v>
      </c>
      <c r="F7" s="14" t="s">
        <v>109</v>
      </c>
      <c r="G7" s="13" t="s">
        <v>110</v>
      </c>
      <c r="H7" s="13" t="s">
        <v>111</v>
      </c>
      <c r="I7" s="12" t="s">
        <v>3</v>
      </c>
      <c r="J7" s="14" t="s">
        <v>112</v>
      </c>
      <c r="K7" s="14" t="s">
        <v>113</v>
      </c>
    </row>
    <row r="8" spans="1:11" ht="18" customHeight="1">
      <c r="A8" s="15">
        <v>1</v>
      </c>
      <c r="B8" s="26" t="s">
        <v>4</v>
      </c>
      <c r="C8" s="28" t="s">
        <v>131</v>
      </c>
      <c r="D8" s="15">
        <v>2</v>
      </c>
      <c r="E8" s="15" t="s">
        <v>91</v>
      </c>
      <c r="F8" s="15"/>
      <c r="G8" s="16"/>
      <c r="H8" s="16"/>
      <c r="I8" s="15"/>
      <c r="J8" s="15">
        <v>1</v>
      </c>
      <c r="K8" s="15"/>
    </row>
    <row r="9" spans="1:11" ht="18" customHeight="1">
      <c r="A9" s="44">
        <v>2</v>
      </c>
      <c r="B9" s="20" t="s">
        <v>5</v>
      </c>
      <c r="C9" s="46" t="s">
        <v>132</v>
      </c>
      <c r="D9" s="44">
        <v>3</v>
      </c>
      <c r="E9" s="44" t="s">
        <v>91</v>
      </c>
      <c r="F9" s="44"/>
      <c r="G9" s="17"/>
      <c r="H9" s="17"/>
      <c r="I9" s="44"/>
      <c r="J9" s="44">
        <v>1</v>
      </c>
      <c r="K9" s="44"/>
    </row>
    <row r="10" spans="1:11" ht="18" customHeight="1">
      <c r="A10" s="44">
        <v>3</v>
      </c>
      <c r="B10" s="20" t="s">
        <v>6</v>
      </c>
      <c r="C10" s="46" t="s">
        <v>133</v>
      </c>
      <c r="D10" s="44">
        <v>4</v>
      </c>
      <c r="E10" s="44" t="s">
        <v>91</v>
      </c>
      <c r="F10" s="44"/>
      <c r="G10" s="17"/>
      <c r="H10" s="17"/>
      <c r="I10" s="44"/>
      <c r="J10" s="44">
        <v>1</v>
      </c>
      <c r="K10" s="44"/>
    </row>
    <row r="11" spans="1:11" ht="18" customHeight="1">
      <c r="A11" s="44">
        <v>4</v>
      </c>
      <c r="B11" s="20" t="s">
        <v>7</v>
      </c>
      <c r="C11" s="46" t="s">
        <v>134</v>
      </c>
      <c r="D11" s="44">
        <v>3</v>
      </c>
      <c r="E11" s="44" t="s">
        <v>91</v>
      </c>
      <c r="F11" s="44"/>
      <c r="G11" s="17"/>
      <c r="H11" s="17"/>
      <c r="I11" s="44"/>
      <c r="J11" s="44">
        <v>1</v>
      </c>
      <c r="K11" s="44"/>
    </row>
    <row r="12" spans="1:11" ht="18" customHeight="1">
      <c r="A12" s="44">
        <v>5</v>
      </c>
      <c r="B12" s="20" t="s">
        <v>8</v>
      </c>
      <c r="C12" s="46" t="s">
        <v>135</v>
      </c>
      <c r="D12" s="44">
        <v>2</v>
      </c>
      <c r="E12" s="44" t="s">
        <v>91</v>
      </c>
      <c r="F12" s="44"/>
      <c r="G12" s="17"/>
      <c r="H12" s="17"/>
      <c r="I12" s="44"/>
      <c r="J12" s="44">
        <v>1</v>
      </c>
      <c r="K12" s="44"/>
    </row>
    <row r="13" spans="1:11" ht="18" customHeight="1">
      <c r="A13" s="44">
        <v>6</v>
      </c>
      <c r="B13" s="20" t="s">
        <v>9</v>
      </c>
      <c r="C13" s="46" t="s">
        <v>136</v>
      </c>
      <c r="D13" s="44">
        <v>1</v>
      </c>
      <c r="E13" s="44" t="s">
        <v>91</v>
      </c>
      <c r="F13" s="44"/>
      <c r="G13" s="17"/>
      <c r="H13" s="17"/>
      <c r="I13" s="44"/>
      <c r="J13" s="44">
        <v>1</v>
      </c>
      <c r="K13" s="44"/>
    </row>
    <row r="14" spans="1:11" ht="18" customHeight="1">
      <c r="A14" s="44">
        <v>7</v>
      </c>
      <c r="B14" s="20" t="s">
        <v>13</v>
      </c>
      <c r="C14" s="46" t="s">
        <v>137</v>
      </c>
      <c r="D14" s="44">
        <v>1</v>
      </c>
      <c r="E14" s="44" t="s">
        <v>91</v>
      </c>
      <c r="F14" s="44"/>
      <c r="G14" s="17"/>
      <c r="H14" s="17"/>
      <c r="I14" s="44"/>
      <c r="J14" s="44">
        <v>1</v>
      </c>
      <c r="K14" s="44"/>
    </row>
    <row r="15" spans="1:11" ht="18" customHeight="1">
      <c r="A15" s="44">
        <v>8</v>
      </c>
      <c r="B15" s="20" t="s">
        <v>10</v>
      </c>
      <c r="C15" s="46" t="s">
        <v>138</v>
      </c>
      <c r="D15" s="44">
        <v>1</v>
      </c>
      <c r="E15" s="44" t="s">
        <v>91</v>
      </c>
      <c r="F15" s="44"/>
      <c r="G15" s="17"/>
      <c r="H15" s="17"/>
      <c r="I15" s="44"/>
      <c r="J15" s="44">
        <v>1</v>
      </c>
      <c r="K15" s="44"/>
    </row>
    <row r="16" spans="1:11" ht="18" customHeight="1">
      <c r="A16" s="44">
        <v>9</v>
      </c>
      <c r="B16" s="20" t="s">
        <v>11</v>
      </c>
      <c r="C16" s="46" t="s">
        <v>139</v>
      </c>
      <c r="D16" s="44">
        <v>1</v>
      </c>
      <c r="E16" s="44" t="s">
        <v>91</v>
      </c>
      <c r="F16" s="44"/>
      <c r="G16" s="17"/>
      <c r="H16" s="17"/>
      <c r="I16" s="44"/>
      <c r="J16" s="44">
        <v>1</v>
      </c>
      <c r="K16" s="44"/>
    </row>
    <row r="17" spans="1:11" ht="18" customHeight="1">
      <c r="A17" s="44">
        <v>10</v>
      </c>
      <c r="B17" s="20" t="s">
        <v>118</v>
      </c>
      <c r="C17" s="46" t="s">
        <v>140</v>
      </c>
      <c r="D17" s="44">
        <v>1</v>
      </c>
      <c r="E17" s="44" t="s">
        <v>91</v>
      </c>
      <c r="F17" s="44"/>
      <c r="G17" s="17"/>
      <c r="H17" s="17"/>
      <c r="I17" s="44"/>
      <c r="J17" s="44">
        <v>1</v>
      </c>
      <c r="K17" s="44"/>
    </row>
    <row r="18" spans="1:11" ht="18" customHeight="1">
      <c r="A18" s="32">
        <v>11</v>
      </c>
      <c r="B18" s="33" t="s">
        <v>12</v>
      </c>
      <c r="C18" s="48" t="s">
        <v>141</v>
      </c>
      <c r="D18" s="32">
        <v>3</v>
      </c>
      <c r="E18" s="32" t="s">
        <v>91</v>
      </c>
      <c r="F18" s="32"/>
      <c r="G18" s="34"/>
      <c r="H18" s="34"/>
      <c r="I18" s="32"/>
      <c r="J18" s="32">
        <v>1</v>
      </c>
      <c r="K18" s="32">
        <f>SUM(D8:D18)</f>
        <v>22</v>
      </c>
    </row>
    <row r="19" spans="1:11" ht="18" customHeight="1">
      <c r="A19" s="15">
        <v>12</v>
      </c>
      <c r="B19" s="26" t="s">
        <v>14</v>
      </c>
      <c r="C19" s="28" t="s">
        <v>142</v>
      </c>
      <c r="D19" s="15">
        <v>5</v>
      </c>
      <c r="E19" s="15" t="s">
        <v>91</v>
      </c>
      <c r="F19" s="15"/>
      <c r="G19" s="16"/>
      <c r="H19" s="16"/>
      <c r="I19" s="15"/>
      <c r="J19" s="15">
        <v>2</v>
      </c>
      <c r="K19" s="15"/>
    </row>
    <row r="20" spans="1:11" ht="18" customHeight="1">
      <c r="A20" s="44">
        <v>13</v>
      </c>
      <c r="B20" s="20" t="s">
        <v>15</v>
      </c>
      <c r="C20" s="46" t="s">
        <v>143</v>
      </c>
      <c r="D20" s="44">
        <v>3</v>
      </c>
      <c r="E20" s="44" t="s">
        <v>91</v>
      </c>
      <c r="F20" s="44"/>
      <c r="G20" s="17" t="s">
        <v>5</v>
      </c>
      <c r="H20" s="17"/>
      <c r="I20" s="44"/>
      <c r="J20" s="44">
        <v>2</v>
      </c>
      <c r="K20" s="44"/>
    </row>
    <row r="21" spans="1:11" ht="18" customHeight="1">
      <c r="A21" s="44">
        <v>14</v>
      </c>
      <c r="B21" s="20" t="s">
        <v>16</v>
      </c>
      <c r="C21" s="46" t="s">
        <v>144</v>
      </c>
      <c r="D21" s="44">
        <v>3</v>
      </c>
      <c r="E21" s="44" t="s">
        <v>91</v>
      </c>
      <c r="F21" s="44"/>
      <c r="G21" s="17"/>
      <c r="H21" s="17"/>
      <c r="I21" s="44"/>
      <c r="J21" s="44">
        <v>2</v>
      </c>
      <c r="K21" s="44"/>
    </row>
    <row r="22" spans="1:11" ht="18" customHeight="1">
      <c r="A22" s="44">
        <v>15</v>
      </c>
      <c r="B22" s="20" t="s">
        <v>17</v>
      </c>
      <c r="C22" s="46" t="s">
        <v>145</v>
      </c>
      <c r="D22" s="44">
        <v>3</v>
      </c>
      <c r="E22" s="44" t="s">
        <v>91</v>
      </c>
      <c r="F22" s="44"/>
      <c r="G22" s="17"/>
      <c r="H22" s="17"/>
      <c r="I22" s="44"/>
      <c r="J22" s="44">
        <v>2</v>
      </c>
      <c r="K22" s="44"/>
    </row>
    <row r="23" spans="1:11" ht="18" customHeight="1">
      <c r="A23" s="44">
        <v>16</v>
      </c>
      <c r="B23" s="20" t="s">
        <v>18</v>
      </c>
      <c r="C23" s="46" t="s">
        <v>146</v>
      </c>
      <c r="D23" s="44">
        <v>1</v>
      </c>
      <c r="E23" s="44" t="s">
        <v>91</v>
      </c>
      <c r="F23" s="44"/>
      <c r="G23" s="17"/>
      <c r="H23" s="17"/>
      <c r="I23" s="44"/>
      <c r="J23" s="44">
        <v>2</v>
      </c>
      <c r="K23" s="44"/>
    </row>
    <row r="24" spans="1:11" ht="18" customHeight="1">
      <c r="A24" s="44">
        <v>17</v>
      </c>
      <c r="B24" s="20" t="s">
        <v>19</v>
      </c>
      <c r="C24" s="46" t="s">
        <v>147</v>
      </c>
      <c r="D24" s="44">
        <v>2</v>
      </c>
      <c r="E24" s="44" t="s">
        <v>91</v>
      </c>
      <c r="F24" s="44"/>
      <c r="G24" s="17"/>
      <c r="H24" s="17"/>
      <c r="I24" s="44"/>
      <c r="J24" s="44">
        <v>2</v>
      </c>
      <c r="K24" s="44"/>
    </row>
    <row r="25" spans="1:11" ht="18" customHeight="1">
      <c r="A25" s="45">
        <v>18</v>
      </c>
      <c r="B25" s="27" t="s">
        <v>20</v>
      </c>
      <c r="C25" s="47" t="s">
        <v>148</v>
      </c>
      <c r="D25" s="45">
        <v>3</v>
      </c>
      <c r="E25" s="45" t="s">
        <v>91</v>
      </c>
      <c r="F25" s="45"/>
      <c r="G25" s="38" t="s">
        <v>6</v>
      </c>
      <c r="H25" s="18"/>
      <c r="I25" s="45"/>
      <c r="J25" s="45">
        <v>2</v>
      </c>
      <c r="K25" s="45">
        <f>SUM(D19:D25)</f>
        <v>20</v>
      </c>
    </row>
    <row r="26" spans="1:11" ht="18" customHeight="1">
      <c r="A26" s="35">
        <v>19</v>
      </c>
      <c r="B26" s="36" t="s">
        <v>21</v>
      </c>
      <c r="C26" s="49" t="s">
        <v>149</v>
      </c>
      <c r="D26" s="35">
        <v>2</v>
      </c>
      <c r="E26" s="35" t="s">
        <v>91</v>
      </c>
      <c r="F26" s="35"/>
      <c r="G26" s="37" t="s">
        <v>14</v>
      </c>
      <c r="H26" s="37"/>
      <c r="I26" s="35"/>
      <c r="J26" s="35">
        <v>3</v>
      </c>
      <c r="K26" s="35"/>
    </row>
    <row r="27" spans="1:11" ht="28.5">
      <c r="A27" s="44">
        <v>20</v>
      </c>
      <c r="B27" s="20" t="s">
        <v>22</v>
      </c>
      <c r="C27" s="46" t="s">
        <v>150</v>
      </c>
      <c r="D27" s="44">
        <v>4</v>
      </c>
      <c r="E27" s="44" t="s">
        <v>91</v>
      </c>
      <c r="F27" s="44"/>
      <c r="G27" s="29" t="s">
        <v>121</v>
      </c>
      <c r="H27" s="17"/>
      <c r="I27" s="44"/>
      <c r="J27" s="44">
        <v>3</v>
      </c>
      <c r="K27" s="44"/>
    </row>
    <row r="28" spans="1:11" ht="18" customHeight="1">
      <c r="A28" s="44">
        <v>21</v>
      </c>
      <c r="B28" s="20" t="s">
        <v>23</v>
      </c>
      <c r="C28" s="46" t="s">
        <v>151</v>
      </c>
      <c r="D28" s="44">
        <v>3</v>
      </c>
      <c r="E28" s="44" t="s">
        <v>91</v>
      </c>
      <c r="F28" s="44"/>
      <c r="G28" s="17"/>
      <c r="H28" s="17"/>
      <c r="I28" s="44"/>
      <c r="J28" s="44">
        <v>3</v>
      </c>
      <c r="K28" s="44"/>
    </row>
    <row r="29" spans="1:11" ht="18" customHeight="1">
      <c r="A29" s="44">
        <v>22</v>
      </c>
      <c r="B29" s="20" t="s">
        <v>24</v>
      </c>
      <c r="C29" s="46" t="s">
        <v>152</v>
      </c>
      <c r="D29" s="44">
        <v>2</v>
      </c>
      <c r="E29" s="44" t="s">
        <v>91</v>
      </c>
      <c r="F29" s="44"/>
      <c r="G29" s="17" t="s">
        <v>16</v>
      </c>
      <c r="H29" s="17"/>
      <c r="I29" s="44"/>
      <c r="J29" s="44">
        <v>3</v>
      </c>
      <c r="K29" s="44"/>
    </row>
    <row r="30" spans="1:11" ht="18" customHeight="1">
      <c r="A30" s="44">
        <v>23</v>
      </c>
      <c r="B30" s="20" t="s">
        <v>25</v>
      </c>
      <c r="C30" s="46" t="s">
        <v>153</v>
      </c>
      <c r="D30" s="44">
        <v>2</v>
      </c>
      <c r="E30" s="44" t="s">
        <v>91</v>
      </c>
      <c r="F30" s="44"/>
      <c r="G30" s="17"/>
      <c r="H30" s="17"/>
      <c r="I30" s="44"/>
      <c r="J30" s="44">
        <v>3</v>
      </c>
      <c r="K30" s="44"/>
    </row>
    <row r="31" spans="1:11" ht="18" customHeight="1">
      <c r="A31" s="44">
        <v>24</v>
      </c>
      <c r="B31" s="20" t="s">
        <v>26</v>
      </c>
      <c r="C31" s="46" t="s">
        <v>154</v>
      </c>
      <c r="D31" s="44">
        <v>1</v>
      </c>
      <c r="E31" s="44" t="s">
        <v>91</v>
      </c>
      <c r="F31" s="44"/>
      <c r="G31" s="17"/>
      <c r="H31" s="17"/>
      <c r="I31" s="44"/>
      <c r="J31" s="44">
        <v>3</v>
      </c>
      <c r="K31" s="44"/>
    </row>
    <row r="32" spans="1:11" ht="18" customHeight="1">
      <c r="A32" s="44">
        <v>25</v>
      </c>
      <c r="B32" s="20" t="s">
        <v>27</v>
      </c>
      <c r="C32" s="46" t="s">
        <v>155</v>
      </c>
      <c r="D32" s="44">
        <v>3</v>
      </c>
      <c r="E32" s="44" t="s">
        <v>91</v>
      </c>
      <c r="F32" s="44"/>
      <c r="G32" s="17" t="s">
        <v>20</v>
      </c>
      <c r="H32" s="29"/>
      <c r="I32" s="44"/>
      <c r="J32" s="44">
        <v>3</v>
      </c>
      <c r="K32" s="44"/>
    </row>
    <row r="33" spans="1:11" ht="18" customHeight="1">
      <c r="A33" s="32">
        <v>26</v>
      </c>
      <c r="B33" s="33" t="s">
        <v>28</v>
      </c>
      <c r="C33" s="48" t="s">
        <v>156</v>
      </c>
      <c r="D33" s="32">
        <v>2</v>
      </c>
      <c r="E33" s="32" t="s">
        <v>91</v>
      </c>
      <c r="F33" s="32"/>
      <c r="G33" s="39"/>
      <c r="H33" s="34"/>
      <c r="I33" s="32"/>
      <c r="J33" s="32">
        <v>3</v>
      </c>
      <c r="K33" s="32">
        <f>SUM(D26:D33)</f>
        <v>19</v>
      </c>
    </row>
    <row r="34" spans="1:11" ht="18" customHeight="1">
      <c r="A34" s="15">
        <v>27</v>
      </c>
      <c r="B34" s="26" t="s">
        <v>29</v>
      </c>
      <c r="C34" s="28" t="s">
        <v>157</v>
      </c>
      <c r="D34" s="15">
        <v>3</v>
      </c>
      <c r="E34" s="15" t="s">
        <v>91</v>
      </c>
      <c r="F34" s="15"/>
      <c r="G34" s="16" t="s">
        <v>21</v>
      </c>
      <c r="H34" s="16"/>
      <c r="I34" s="15"/>
      <c r="J34" s="15">
        <v>4</v>
      </c>
      <c r="K34" s="15"/>
    </row>
    <row r="35" spans="1:11" ht="18" customHeight="1">
      <c r="A35" s="44">
        <v>28</v>
      </c>
      <c r="B35" s="20" t="s">
        <v>30</v>
      </c>
      <c r="C35" s="46" t="s">
        <v>158</v>
      </c>
      <c r="D35" s="44">
        <v>2</v>
      </c>
      <c r="E35" s="44" t="s">
        <v>91</v>
      </c>
      <c r="F35" s="44"/>
      <c r="G35" s="17" t="s">
        <v>16</v>
      </c>
      <c r="H35" s="17"/>
      <c r="I35" s="44"/>
      <c r="J35" s="44">
        <v>4</v>
      </c>
      <c r="K35" s="44"/>
    </row>
    <row r="36" spans="1:11" ht="18" customHeight="1">
      <c r="A36" s="44">
        <v>29</v>
      </c>
      <c r="B36" s="20" t="s">
        <v>31</v>
      </c>
      <c r="C36" s="46" t="s">
        <v>159</v>
      </c>
      <c r="D36" s="44">
        <v>2</v>
      </c>
      <c r="E36" s="44" t="s">
        <v>91</v>
      </c>
      <c r="F36" s="44"/>
      <c r="G36" s="17"/>
      <c r="H36" s="17"/>
      <c r="I36" s="44"/>
      <c r="J36" s="44">
        <v>4</v>
      </c>
      <c r="K36" s="44"/>
    </row>
    <row r="37" spans="1:11" ht="42.75">
      <c r="A37" s="44">
        <v>30</v>
      </c>
      <c r="B37" s="20" t="s">
        <v>32</v>
      </c>
      <c r="C37" s="46" t="s">
        <v>160</v>
      </c>
      <c r="D37" s="44">
        <v>3</v>
      </c>
      <c r="E37" s="44" t="s">
        <v>91</v>
      </c>
      <c r="F37" s="44"/>
      <c r="G37" s="29" t="s">
        <v>127</v>
      </c>
      <c r="H37" s="17"/>
      <c r="I37" s="44"/>
      <c r="J37" s="44">
        <v>4</v>
      </c>
      <c r="K37" s="44"/>
    </row>
    <row r="38" spans="1:11" ht="28.5">
      <c r="A38" s="44">
        <v>31</v>
      </c>
      <c r="B38" s="20" t="s">
        <v>33</v>
      </c>
      <c r="C38" s="46" t="s">
        <v>161</v>
      </c>
      <c r="D38" s="44">
        <v>3</v>
      </c>
      <c r="E38" s="44" t="s">
        <v>91</v>
      </c>
      <c r="F38" s="44"/>
      <c r="G38" s="29" t="s">
        <v>129</v>
      </c>
      <c r="H38" s="17"/>
      <c r="I38" s="44"/>
      <c r="J38" s="44">
        <v>4</v>
      </c>
      <c r="K38" s="44"/>
    </row>
    <row r="39" spans="1:11" ht="18" customHeight="1">
      <c r="A39" s="44">
        <v>32</v>
      </c>
      <c r="B39" s="20" t="s">
        <v>34</v>
      </c>
      <c r="C39" s="46" t="s">
        <v>162</v>
      </c>
      <c r="D39" s="44">
        <v>2</v>
      </c>
      <c r="E39" s="44" t="s">
        <v>91</v>
      </c>
      <c r="F39" s="44"/>
      <c r="G39" s="29" t="s">
        <v>20</v>
      </c>
      <c r="H39" s="30"/>
      <c r="I39" s="44"/>
      <c r="J39" s="44">
        <v>4</v>
      </c>
      <c r="K39" s="44"/>
    </row>
    <row r="40" spans="1:11" ht="28.5">
      <c r="A40" s="44">
        <v>33</v>
      </c>
      <c r="B40" s="20" t="s">
        <v>35</v>
      </c>
      <c r="C40" s="46" t="s">
        <v>163</v>
      </c>
      <c r="D40" s="44">
        <v>2</v>
      </c>
      <c r="E40" s="44" t="s">
        <v>91</v>
      </c>
      <c r="F40" s="44"/>
      <c r="G40" s="29" t="s">
        <v>46</v>
      </c>
      <c r="H40" s="30"/>
      <c r="I40" s="44"/>
      <c r="J40" s="44">
        <v>4</v>
      </c>
      <c r="K40" s="44"/>
    </row>
    <row r="41" spans="1:11" ht="18" customHeight="1">
      <c r="A41" s="45">
        <v>34</v>
      </c>
      <c r="B41" s="27" t="s">
        <v>36</v>
      </c>
      <c r="C41" s="47" t="s">
        <v>164</v>
      </c>
      <c r="D41" s="45">
        <v>2</v>
      </c>
      <c r="E41" s="45" t="s">
        <v>91</v>
      </c>
      <c r="F41" s="45"/>
      <c r="G41" s="18"/>
      <c r="H41" s="18"/>
      <c r="I41" s="45"/>
      <c r="J41" s="45">
        <v>4</v>
      </c>
      <c r="K41" s="45">
        <f>SUM(D34:D41)</f>
        <v>19</v>
      </c>
    </row>
    <row r="42" spans="1:11" ht="18" customHeight="1">
      <c r="A42" s="35">
        <v>35</v>
      </c>
      <c r="B42" s="36" t="s">
        <v>37</v>
      </c>
      <c r="C42" s="49" t="s">
        <v>165</v>
      </c>
      <c r="D42" s="35">
        <v>2</v>
      </c>
      <c r="E42" s="35" t="s">
        <v>91</v>
      </c>
      <c r="F42" s="35"/>
      <c r="G42" s="41" t="s">
        <v>28</v>
      </c>
      <c r="H42" s="37"/>
      <c r="I42" s="35"/>
      <c r="J42" s="35">
        <v>5</v>
      </c>
      <c r="K42" s="35"/>
    </row>
    <row r="43" spans="1:11" ht="18" customHeight="1">
      <c r="A43" s="44">
        <v>36</v>
      </c>
      <c r="B43" s="20" t="s">
        <v>38</v>
      </c>
      <c r="C43" s="46" t="s">
        <v>166</v>
      </c>
      <c r="D43" s="44">
        <v>3</v>
      </c>
      <c r="E43" s="44" t="s">
        <v>91</v>
      </c>
      <c r="F43" s="44"/>
      <c r="G43" s="29" t="s">
        <v>34</v>
      </c>
      <c r="H43" s="17"/>
      <c r="I43" s="31"/>
      <c r="J43" s="44">
        <v>5</v>
      </c>
      <c r="K43" s="44"/>
    </row>
    <row r="44" spans="1:11" ht="18" customHeight="1">
      <c r="A44" s="44">
        <v>37</v>
      </c>
      <c r="B44" s="20" t="s">
        <v>39</v>
      </c>
      <c r="C44" s="46" t="s">
        <v>167</v>
      </c>
      <c r="D44" s="44">
        <v>1</v>
      </c>
      <c r="E44" s="44" t="s">
        <v>91</v>
      </c>
      <c r="F44" s="44"/>
      <c r="G44" s="29" t="s">
        <v>38</v>
      </c>
      <c r="H44" s="17"/>
      <c r="I44" s="44"/>
      <c r="J44" s="44">
        <v>5</v>
      </c>
      <c r="K44" s="44"/>
    </row>
    <row r="45" spans="1:11" ht="18" customHeight="1">
      <c r="A45" s="44">
        <v>38</v>
      </c>
      <c r="B45" s="20" t="s">
        <v>40</v>
      </c>
      <c r="C45" s="46" t="s">
        <v>168</v>
      </c>
      <c r="D45" s="44">
        <v>2</v>
      </c>
      <c r="E45" s="44" t="s">
        <v>91</v>
      </c>
      <c r="F45" s="44"/>
      <c r="G45" s="17" t="s">
        <v>15</v>
      </c>
      <c r="H45" s="17"/>
      <c r="I45" s="44"/>
      <c r="J45" s="44">
        <v>5</v>
      </c>
      <c r="K45" s="44"/>
    </row>
    <row r="46" spans="1:11" ht="18" customHeight="1">
      <c r="A46" s="44">
        <v>39</v>
      </c>
      <c r="B46" s="20" t="s">
        <v>41</v>
      </c>
      <c r="C46" s="46" t="s">
        <v>169</v>
      </c>
      <c r="D46" s="44">
        <v>2</v>
      </c>
      <c r="E46" s="44"/>
      <c r="F46" s="31" t="s">
        <v>91</v>
      </c>
      <c r="G46" s="17"/>
      <c r="H46" s="17"/>
      <c r="I46" s="50" t="s">
        <v>128</v>
      </c>
      <c r="J46" s="44">
        <v>5</v>
      </c>
      <c r="K46" s="44"/>
    </row>
    <row r="47" spans="1:11" ht="28.5">
      <c r="A47" s="44">
        <v>40</v>
      </c>
      <c r="B47" s="20" t="s">
        <v>42</v>
      </c>
      <c r="C47" s="46" t="s">
        <v>170</v>
      </c>
      <c r="D47" s="44">
        <v>2</v>
      </c>
      <c r="E47" s="44"/>
      <c r="F47" s="44" t="s">
        <v>91</v>
      </c>
      <c r="G47" s="29" t="s">
        <v>46</v>
      </c>
      <c r="H47" s="17"/>
      <c r="I47" s="51"/>
      <c r="J47" s="44">
        <v>5</v>
      </c>
      <c r="K47" s="44"/>
    </row>
    <row r="48" spans="1:11" ht="28.5">
      <c r="A48" s="44">
        <v>41</v>
      </c>
      <c r="B48" s="20" t="s">
        <v>43</v>
      </c>
      <c r="C48" s="46" t="s">
        <v>171</v>
      </c>
      <c r="D48" s="44">
        <v>3</v>
      </c>
      <c r="E48" s="44" t="s">
        <v>91</v>
      </c>
      <c r="F48" s="44"/>
      <c r="G48" s="17"/>
      <c r="H48" s="29" t="s">
        <v>47</v>
      </c>
      <c r="I48" s="44"/>
      <c r="J48" s="44">
        <v>5</v>
      </c>
      <c r="K48" s="44"/>
    </row>
    <row r="49" spans="1:11" ht="18" customHeight="1">
      <c r="A49" s="44">
        <v>42</v>
      </c>
      <c r="B49" s="20" t="s">
        <v>44</v>
      </c>
      <c r="C49" s="46" t="s">
        <v>172</v>
      </c>
      <c r="D49" s="44">
        <v>2</v>
      </c>
      <c r="E49" s="44" t="s">
        <v>91</v>
      </c>
      <c r="F49" s="44"/>
      <c r="G49" s="17"/>
      <c r="H49" s="17" t="s">
        <v>12</v>
      </c>
      <c r="I49" s="44"/>
      <c r="J49" s="44">
        <v>5</v>
      </c>
      <c r="K49" s="44"/>
    </row>
    <row r="50" spans="1:11" ht="28.5">
      <c r="A50" s="32">
        <v>43</v>
      </c>
      <c r="B50" s="33" t="s">
        <v>45</v>
      </c>
      <c r="C50" s="48" t="s">
        <v>173</v>
      </c>
      <c r="D50" s="32">
        <v>4</v>
      </c>
      <c r="E50" s="32" t="s">
        <v>91</v>
      </c>
      <c r="F50" s="32"/>
      <c r="G50" s="34"/>
      <c r="H50" s="40" t="s">
        <v>48</v>
      </c>
      <c r="I50" s="32"/>
      <c r="J50" s="32">
        <v>5</v>
      </c>
      <c r="K50" s="32">
        <f>SUM(D42:D45)+D46+SUM(D48:D50)</f>
        <v>19</v>
      </c>
    </row>
    <row r="51" spans="1:11" ht="18" customHeight="1">
      <c r="A51" s="15">
        <v>44</v>
      </c>
      <c r="B51" s="26" t="s">
        <v>49</v>
      </c>
      <c r="C51" s="28" t="s">
        <v>174</v>
      </c>
      <c r="D51" s="15">
        <v>2</v>
      </c>
      <c r="E51" s="15" t="s">
        <v>91</v>
      </c>
      <c r="F51" s="15"/>
      <c r="G51" s="42" t="s">
        <v>40</v>
      </c>
      <c r="H51" s="16"/>
      <c r="I51" s="15"/>
      <c r="J51" s="15">
        <v>6</v>
      </c>
      <c r="K51" s="15"/>
    </row>
    <row r="52" spans="1:11" ht="18" customHeight="1">
      <c r="A52" s="44">
        <v>45</v>
      </c>
      <c r="B52" s="20" t="s">
        <v>50</v>
      </c>
      <c r="C52" s="46" t="s">
        <v>175</v>
      </c>
      <c r="D52" s="44">
        <v>2</v>
      </c>
      <c r="E52" s="44"/>
      <c r="F52" s="44"/>
      <c r="G52" s="17"/>
      <c r="H52" s="17" t="s">
        <v>17</v>
      </c>
      <c r="I52" s="44"/>
      <c r="J52" s="44">
        <v>6</v>
      </c>
      <c r="K52" s="44"/>
    </row>
    <row r="53" spans="1:11" ht="18" customHeight="1">
      <c r="A53" s="44">
        <v>46</v>
      </c>
      <c r="B53" s="20" t="s">
        <v>51</v>
      </c>
      <c r="C53" s="46" t="s">
        <v>176</v>
      </c>
      <c r="D53" s="44">
        <v>2</v>
      </c>
      <c r="E53" s="44"/>
      <c r="F53" s="31" t="s">
        <v>91</v>
      </c>
      <c r="G53" s="17"/>
      <c r="H53" s="17"/>
      <c r="I53" s="50" t="s">
        <v>114</v>
      </c>
      <c r="J53" s="44">
        <v>6</v>
      </c>
      <c r="K53" s="44"/>
    </row>
    <row r="54" spans="1:11" ht="18" customHeight="1">
      <c r="A54" s="44">
        <v>47</v>
      </c>
      <c r="B54" s="20" t="s">
        <v>52</v>
      </c>
      <c r="C54" s="46" t="s">
        <v>177</v>
      </c>
      <c r="D54" s="44">
        <v>2</v>
      </c>
      <c r="E54" s="44"/>
      <c r="F54" s="44" t="s">
        <v>91</v>
      </c>
      <c r="G54" s="17"/>
      <c r="H54" s="17"/>
      <c r="I54" s="51"/>
      <c r="J54" s="44">
        <v>6</v>
      </c>
      <c r="K54" s="44"/>
    </row>
    <row r="55" spans="1:11" ht="18" customHeight="1">
      <c r="A55" s="44">
        <v>48</v>
      </c>
      <c r="B55" s="20" t="s">
        <v>53</v>
      </c>
      <c r="C55" s="46" t="s">
        <v>178</v>
      </c>
      <c r="D55" s="44">
        <v>3</v>
      </c>
      <c r="E55" s="44" t="s">
        <v>91</v>
      </c>
      <c r="F55" s="44"/>
      <c r="G55" s="17" t="s">
        <v>43</v>
      </c>
      <c r="H55" s="17" t="s">
        <v>33</v>
      </c>
      <c r="I55" s="44"/>
      <c r="J55" s="44">
        <v>6</v>
      </c>
      <c r="K55" s="44"/>
    </row>
    <row r="56" spans="1:11" ht="18" customHeight="1">
      <c r="A56" s="44">
        <v>49</v>
      </c>
      <c r="B56" s="20" t="s">
        <v>54</v>
      </c>
      <c r="C56" s="46" t="s">
        <v>179</v>
      </c>
      <c r="D56" s="44">
        <v>1</v>
      </c>
      <c r="E56" s="44" t="s">
        <v>91</v>
      </c>
      <c r="F56" s="44"/>
      <c r="G56" s="17" t="s">
        <v>43</v>
      </c>
      <c r="H56" s="17" t="s">
        <v>44</v>
      </c>
      <c r="I56" s="44"/>
      <c r="J56" s="44">
        <v>6</v>
      </c>
      <c r="K56" s="44"/>
    </row>
    <row r="57" spans="1:11" ht="18" customHeight="1">
      <c r="A57" s="44">
        <v>50</v>
      </c>
      <c r="B57" s="20" t="s">
        <v>55</v>
      </c>
      <c r="C57" s="46" t="s">
        <v>180</v>
      </c>
      <c r="D57" s="44">
        <v>3</v>
      </c>
      <c r="E57" s="44" t="s">
        <v>91</v>
      </c>
      <c r="F57" s="44"/>
      <c r="G57" s="17" t="s">
        <v>37</v>
      </c>
      <c r="H57" s="17" t="s">
        <v>28</v>
      </c>
      <c r="I57" s="44"/>
      <c r="J57" s="44">
        <v>6</v>
      </c>
      <c r="K57" s="44"/>
    </row>
    <row r="58" spans="1:11" ht="28.5">
      <c r="A58" s="44">
        <v>51</v>
      </c>
      <c r="B58" s="20" t="s">
        <v>56</v>
      </c>
      <c r="C58" s="46" t="s">
        <v>181</v>
      </c>
      <c r="D58" s="44">
        <v>3</v>
      </c>
      <c r="E58" s="44" t="s">
        <v>91</v>
      </c>
      <c r="F58" s="44"/>
      <c r="G58" s="29" t="s">
        <v>59</v>
      </c>
      <c r="H58" s="17" t="s">
        <v>32</v>
      </c>
      <c r="I58" s="44"/>
      <c r="J58" s="44">
        <v>6</v>
      </c>
      <c r="K58" s="44"/>
    </row>
    <row r="59" spans="1:11" ht="28.5">
      <c r="A59" s="44">
        <v>52</v>
      </c>
      <c r="B59" s="20" t="s">
        <v>57</v>
      </c>
      <c r="C59" s="46" t="s">
        <v>182</v>
      </c>
      <c r="D59" s="44">
        <v>1</v>
      </c>
      <c r="E59" s="44" t="s">
        <v>91</v>
      </c>
      <c r="F59" s="44"/>
      <c r="G59" s="17" t="s">
        <v>28</v>
      </c>
      <c r="H59" s="29" t="s">
        <v>60</v>
      </c>
      <c r="I59" s="44"/>
      <c r="J59" s="44">
        <v>6</v>
      </c>
      <c r="K59" s="44"/>
    </row>
    <row r="60" spans="1:11" ht="18" customHeight="1">
      <c r="A60" s="45">
        <v>53</v>
      </c>
      <c r="B60" s="27" t="s">
        <v>58</v>
      </c>
      <c r="C60" s="47" t="s">
        <v>183</v>
      </c>
      <c r="D60" s="45">
        <v>2</v>
      </c>
      <c r="E60" s="45" t="s">
        <v>91</v>
      </c>
      <c r="F60" s="45"/>
      <c r="G60" s="18"/>
      <c r="H60" s="18" t="s">
        <v>36</v>
      </c>
      <c r="I60" s="45"/>
      <c r="J60" s="45">
        <v>6</v>
      </c>
      <c r="K60" s="45">
        <f>SUM(D55:D60)+D53+D51+D52</f>
        <v>19</v>
      </c>
    </row>
    <row r="61" spans="1:11" ht="28.5">
      <c r="A61" s="35">
        <v>54</v>
      </c>
      <c r="B61" s="36" t="s">
        <v>61</v>
      </c>
      <c r="C61" s="49" t="s">
        <v>184</v>
      </c>
      <c r="D61" s="35">
        <v>3</v>
      </c>
      <c r="E61" s="35" t="s">
        <v>91</v>
      </c>
      <c r="F61" s="35"/>
      <c r="G61" s="41" t="s">
        <v>70</v>
      </c>
      <c r="H61" s="37" t="s">
        <v>50</v>
      </c>
      <c r="I61" s="35"/>
      <c r="J61" s="35">
        <v>7</v>
      </c>
      <c r="K61" s="35"/>
    </row>
    <row r="62" spans="1:11" ht="28.5">
      <c r="A62" s="44">
        <v>55</v>
      </c>
      <c r="B62" s="20" t="s">
        <v>62</v>
      </c>
      <c r="C62" s="46" t="s">
        <v>185</v>
      </c>
      <c r="D62" s="44">
        <v>2</v>
      </c>
      <c r="E62" s="44" t="s">
        <v>91</v>
      </c>
      <c r="F62" s="44"/>
      <c r="G62" s="29" t="s">
        <v>71</v>
      </c>
      <c r="H62" s="17" t="s">
        <v>45</v>
      </c>
      <c r="I62" s="44"/>
      <c r="J62" s="44">
        <v>7</v>
      </c>
      <c r="K62" s="44"/>
    </row>
    <row r="63" spans="1:11" ht="57">
      <c r="A63" s="44">
        <v>56</v>
      </c>
      <c r="B63" s="20" t="s">
        <v>63</v>
      </c>
      <c r="C63" s="46" t="s">
        <v>186</v>
      </c>
      <c r="D63" s="44">
        <v>3</v>
      </c>
      <c r="E63" s="44" t="s">
        <v>91</v>
      </c>
      <c r="F63" s="44"/>
      <c r="G63" s="29" t="s">
        <v>72</v>
      </c>
      <c r="H63" s="29" t="s">
        <v>130</v>
      </c>
      <c r="I63" s="44"/>
      <c r="J63" s="44">
        <v>7</v>
      </c>
      <c r="K63" s="44"/>
    </row>
    <row r="64" spans="1:11" ht="28.5">
      <c r="A64" s="44">
        <v>57</v>
      </c>
      <c r="B64" s="20" t="s">
        <v>64</v>
      </c>
      <c r="C64" s="46" t="s">
        <v>187</v>
      </c>
      <c r="D64" s="44">
        <v>1</v>
      </c>
      <c r="E64" s="44" t="s">
        <v>91</v>
      </c>
      <c r="F64" s="44"/>
      <c r="G64" s="29" t="s">
        <v>71</v>
      </c>
      <c r="H64" s="29" t="s">
        <v>73</v>
      </c>
      <c r="I64" s="44"/>
      <c r="J64" s="44">
        <v>7</v>
      </c>
      <c r="K64" s="44"/>
    </row>
    <row r="65" spans="1:11" ht="28.5">
      <c r="A65" s="44">
        <v>58</v>
      </c>
      <c r="B65" s="20" t="s">
        <v>65</v>
      </c>
      <c r="C65" s="46" t="s">
        <v>188</v>
      </c>
      <c r="D65" s="44">
        <v>2</v>
      </c>
      <c r="E65" s="44"/>
      <c r="F65" s="31" t="s">
        <v>91</v>
      </c>
      <c r="G65" s="17"/>
      <c r="H65" s="29" t="s">
        <v>74</v>
      </c>
      <c r="I65" s="50" t="s">
        <v>115</v>
      </c>
      <c r="J65" s="44">
        <v>7</v>
      </c>
      <c r="K65" s="44"/>
    </row>
    <row r="66" spans="1:11" ht="18" customHeight="1">
      <c r="A66" s="44">
        <v>59</v>
      </c>
      <c r="B66" s="20" t="s">
        <v>125</v>
      </c>
      <c r="C66" s="46" t="s">
        <v>189</v>
      </c>
      <c r="D66" s="44">
        <v>2</v>
      </c>
      <c r="E66" s="44"/>
      <c r="F66" s="44" t="s">
        <v>91</v>
      </c>
      <c r="G66" s="17"/>
      <c r="H66" s="17"/>
      <c r="I66" s="51"/>
      <c r="J66" s="44">
        <v>7</v>
      </c>
      <c r="K66" s="44"/>
    </row>
    <row r="67" spans="1:11" ht="28.5">
      <c r="A67" s="44">
        <v>60</v>
      </c>
      <c r="B67" s="20" t="s">
        <v>124</v>
      </c>
      <c r="C67" s="46" t="s">
        <v>190</v>
      </c>
      <c r="D67" s="44">
        <v>2</v>
      </c>
      <c r="E67" s="44"/>
      <c r="F67" s="44" t="s">
        <v>91</v>
      </c>
      <c r="G67" s="29" t="s">
        <v>75</v>
      </c>
      <c r="H67" s="17"/>
      <c r="I67" s="51"/>
      <c r="J67" s="44">
        <v>7</v>
      </c>
      <c r="K67" s="31"/>
    </row>
    <row r="68" spans="1:11" ht="28.5">
      <c r="A68" s="44">
        <v>61</v>
      </c>
      <c r="B68" s="20" t="s">
        <v>66</v>
      </c>
      <c r="C68" s="46" t="s">
        <v>191</v>
      </c>
      <c r="D68" s="44">
        <v>2</v>
      </c>
      <c r="E68" s="44"/>
      <c r="F68" s="31" t="s">
        <v>91</v>
      </c>
      <c r="G68" s="29" t="s">
        <v>75</v>
      </c>
      <c r="H68" s="17"/>
      <c r="I68" s="50" t="s">
        <v>115</v>
      </c>
      <c r="J68" s="44">
        <v>7</v>
      </c>
      <c r="K68" s="44"/>
    </row>
    <row r="69" spans="1:11" ht="18" customHeight="1">
      <c r="A69" s="44">
        <v>62</v>
      </c>
      <c r="B69" s="20" t="s">
        <v>67</v>
      </c>
      <c r="C69" s="46" t="s">
        <v>192</v>
      </c>
      <c r="D69" s="44">
        <v>2</v>
      </c>
      <c r="E69" s="44"/>
      <c r="F69" s="44" t="s">
        <v>91</v>
      </c>
      <c r="G69" s="17" t="s">
        <v>37</v>
      </c>
      <c r="H69" s="17" t="s">
        <v>28</v>
      </c>
      <c r="I69" s="51"/>
      <c r="J69" s="44">
        <v>7</v>
      </c>
      <c r="K69" s="44"/>
    </row>
    <row r="70" spans="1:11" ht="18" customHeight="1">
      <c r="A70" s="44">
        <v>63</v>
      </c>
      <c r="B70" s="20" t="s">
        <v>68</v>
      </c>
      <c r="C70" s="46" t="s">
        <v>193</v>
      </c>
      <c r="D70" s="44">
        <v>2</v>
      </c>
      <c r="E70" s="44"/>
      <c r="F70" s="44" t="s">
        <v>91</v>
      </c>
      <c r="G70" s="17" t="s">
        <v>37</v>
      </c>
      <c r="H70" s="17" t="s">
        <v>28</v>
      </c>
      <c r="I70" s="51"/>
      <c r="J70" s="44">
        <v>7</v>
      </c>
      <c r="K70" s="44"/>
    </row>
    <row r="71" spans="1:11" ht="42.75">
      <c r="A71" s="32">
        <v>64</v>
      </c>
      <c r="B71" s="33" t="s">
        <v>69</v>
      </c>
      <c r="C71" s="48" t="s">
        <v>194</v>
      </c>
      <c r="D71" s="32">
        <v>2</v>
      </c>
      <c r="E71" s="32" t="s">
        <v>91</v>
      </c>
      <c r="F71" s="32"/>
      <c r="G71" s="40" t="s">
        <v>76</v>
      </c>
      <c r="H71" s="40" t="s">
        <v>77</v>
      </c>
      <c r="I71" s="32"/>
      <c r="J71" s="32">
        <v>7</v>
      </c>
      <c r="K71" s="32">
        <f>SUM(D61:D64)+D65+D68+D71</f>
        <v>15</v>
      </c>
    </row>
    <row r="72" spans="1:11" ht="42.75">
      <c r="A72" s="15">
        <v>65</v>
      </c>
      <c r="B72" s="26" t="s">
        <v>78</v>
      </c>
      <c r="C72" s="28" t="s">
        <v>195</v>
      </c>
      <c r="D72" s="15">
        <v>2</v>
      </c>
      <c r="E72" s="15"/>
      <c r="F72" s="43" t="s">
        <v>91</v>
      </c>
      <c r="G72" s="16"/>
      <c r="H72" s="42" t="s">
        <v>92</v>
      </c>
      <c r="I72" s="53" t="s">
        <v>114</v>
      </c>
      <c r="J72" s="15">
        <v>8</v>
      </c>
      <c r="K72" s="15"/>
    </row>
    <row r="73" spans="1:11" ht="42.75">
      <c r="A73" s="44">
        <v>66</v>
      </c>
      <c r="B73" s="20" t="s">
        <v>79</v>
      </c>
      <c r="C73" s="46" t="s">
        <v>196</v>
      </c>
      <c r="D73" s="44">
        <v>2</v>
      </c>
      <c r="E73" s="44"/>
      <c r="F73" s="44" t="s">
        <v>91</v>
      </c>
      <c r="G73" s="29" t="s">
        <v>92</v>
      </c>
      <c r="H73" s="17"/>
      <c r="I73" s="51"/>
      <c r="J73" s="44">
        <v>8</v>
      </c>
      <c r="K73" s="44"/>
    </row>
    <row r="74" spans="1:11" ht="18" customHeight="1">
      <c r="A74" s="44">
        <v>67</v>
      </c>
      <c r="B74" s="20" t="s">
        <v>80</v>
      </c>
      <c r="C74" s="46" t="s">
        <v>197</v>
      </c>
      <c r="D74" s="44">
        <v>2</v>
      </c>
      <c r="E74" s="44" t="s">
        <v>91</v>
      </c>
      <c r="F74" s="44"/>
      <c r="G74" s="17"/>
      <c r="H74" s="17"/>
      <c r="I74" s="44"/>
      <c r="J74" s="44">
        <v>8</v>
      </c>
      <c r="K74" s="44"/>
    </row>
    <row r="75" spans="1:11" ht="18" customHeight="1">
      <c r="A75" s="44">
        <v>68</v>
      </c>
      <c r="B75" s="20" t="s">
        <v>81</v>
      </c>
      <c r="C75" s="46" t="s">
        <v>198</v>
      </c>
      <c r="D75" s="44">
        <v>3</v>
      </c>
      <c r="E75" s="44" t="s">
        <v>91</v>
      </c>
      <c r="F75" s="44"/>
      <c r="G75" s="17"/>
      <c r="H75" s="17"/>
      <c r="I75" s="44"/>
      <c r="J75" s="44">
        <v>8</v>
      </c>
      <c r="K75" s="44"/>
    </row>
    <row r="76" spans="1:11" ht="18" customHeight="1">
      <c r="A76" s="44">
        <v>69</v>
      </c>
      <c r="B76" s="20" t="s">
        <v>82</v>
      </c>
      <c r="C76" s="46" t="s">
        <v>199</v>
      </c>
      <c r="D76" s="44">
        <v>3</v>
      </c>
      <c r="E76" s="44" t="s">
        <v>91</v>
      </c>
      <c r="F76" s="44"/>
      <c r="G76" s="17" t="s">
        <v>56</v>
      </c>
      <c r="H76" s="17"/>
      <c r="I76" s="44"/>
      <c r="J76" s="44">
        <v>8</v>
      </c>
      <c r="K76" s="44"/>
    </row>
    <row r="77" spans="1:11" ht="18" customHeight="1">
      <c r="A77" s="44">
        <v>70</v>
      </c>
      <c r="B77" s="20" t="s">
        <v>83</v>
      </c>
      <c r="C77" s="46" t="s">
        <v>200</v>
      </c>
      <c r="D77" s="44">
        <v>1</v>
      </c>
      <c r="E77" s="44" t="s">
        <v>91</v>
      </c>
      <c r="F77" s="44"/>
      <c r="G77" s="17"/>
      <c r="H77" s="17"/>
      <c r="I77" s="44"/>
      <c r="J77" s="44">
        <v>8</v>
      </c>
      <c r="K77" s="44"/>
    </row>
    <row r="78" spans="1:11" ht="28.5">
      <c r="A78" s="44">
        <v>71</v>
      </c>
      <c r="B78" s="20" t="s">
        <v>120</v>
      </c>
      <c r="C78" s="46" t="s">
        <v>201</v>
      </c>
      <c r="D78" s="44">
        <v>2</v>
      </c>
      <c r="E78" s="44"/>
      <c r="F78" s="31" t="s">
        <v>91</v>
      </c>
      <c r="G78" s="29" t="s">
        <v>93</v>
      </c>
      <c r="H78" s="17" t="s">
        <v>44</v>
      </c>
      <c r="I78" s="50" t="s">
        <v>114</v>
      </c>
      <c r="J78" s="44">
        <v>8</v>
      </c>
      <c r="K78" s="31"/>
    </row>
    <row r="79" spans="1:11" ht="28.5">
      <c r="A79" s="44">
        <v>72</v>
      </c>
      <c r="B79" s="20" t="s">
        <v>84</v>
      </c>
      <c r="C79" s="46" t="s">
        <v>202</v>
      </c>
      <c r="D79" s="44">
        <v>2</v>
      </c>
      <c r="E79" s="44"/>
      <c r="F79" s="44" t="s">
        <v>91</v>
      </c>
      <c r="G79" s="29" t="s">
        <v>71</v>
      </c>
      <c r="H79" s="17" t="s">
        <v>45</v>
      </c>
      <c r="I79" s="51"/>
      <c r="J79" s="44">
        <v>8</v>
      </c>
      <c r="K79" s="44"/>
    </row>
    <row r="80" spans="1:11" ht="57">
      <c r="A80" s="44">
        <v>73</v>
      </c>
      <c r="B80" s="20" t="s">
        <v>85</v>
      </c>
      <c r="C80" s="46" t="s">
        <v>203</v>
      </c>
      <c r="D80" s="44">
        <v>2</v>
      </c>
      <c r="E80" s="44"/>
      <c r="F80" s="31" t="s">
        <v>91</v>
      </c>
      <c r="G80" s="29" t="s">
        <v>94</v>
      </c>
      <c r="H80" s="29" t="s">
        <v>72</v>
      </c>
      <c r="I80" s="50" t="s">
        <v>116</v>
      </c>
      <c r="J80" s="44">
        <v>8</v>
      </c>
      <c r="K80" s="44"/>
    </row>
    <row r="81" spans="1:11" ht="57">
      <c r="A81" s="44">
        <v>74</v>
      </c>
      <c r="B81" s="20" t="s">
        <v>86</v>
      </c>
      <c r="C81" s="46" t="s">
        <v>204</v>
      </c>
      <c r="D81" s="44">
        <v>2</v>
      </c>
      <c r="E81" s="44"/>
      <c r="F81" s="44" t="s">
        <v>91</v>
      </c>
      <c r="G81" s="29" t="s">
        <v>94</v>
      </c>
      <c r="H81" s="29" t="s">
        <v>72</v>
      </c>
      <c r="I81" s="51"/>
      <c r="J81" s="44">
        <v>8</v>
      </c>
      <c r="K81" s="44"/>
    </row>
    <row r="82" spans="1:11" ht="57">
      <c r="A82" s="44">
        <v>75</v>
      </c>
      <c r="B82" s="20" t="s">
        <v>87</v>
      </c>
      <c r="C82" s="46" t="s">
        <v>205</v>
      </c>
      <c r="D82" s="44">
        <v>2</v>
      </c>
      <c r="E82" s="44"/>
      <c r="F82" s="44" t="s">
        <v>91</v>
      </c>
      <c r="G82" s="29" t="s">
        <v>94</v>
      </c>
      <c r="H82" s="29" t="s">
        <v>72</v>
      </c>
      <c r="I82" s="51"/>
      <c r="J82" s="44">
        <v>8</v>
      </c>
      <c r="K82" s="44"/>
    </row>
    <row r="83" spans="1:11" ht="57">
      <c r="A83" s="44">
        <v>76</v>
      </c>
      <c r="B83" s="20" t="s">
        <v>88</v>
      </c>
      <c r="C83" s="46" t="s">
        <v>206</v>
      </c>
      <c r="D83" s="44">
        <v>2</v>
      </c>
      <c r="E83" s="44"/>
      <c r="F83" s="44" t="s">
        <v>91</v>
      </c>
      <c r="G83" s="29" t="s">
        <v>94</v>
      </c>
      <c r="H83" s="29" t="s">
        <v>72</v>
      </c>
      <c r="I83" s="51"/>
      <c r="J83" s="44">
        <v>8</v>
      </c>
      <c r="K83" s="44"/>
    </row>
    <row r="84" spans="1:11" ht="57">
      <c r="A84" s="44">
        <v>77</v>
      </c>
      <c r="B84" s="20" t="s">
        <v>89</v>
      </c>
      <c r="C84" s="46" t="s">
        <v>207</v>
      </c>
      <c r="D84" s="44">
        <v>2</v>
      </c>
      <c r="E84" s="44"/>
      <c r="F84" s="44" t="s">
        <v>91</v>
      </c>
      <c r="G84" s="29" t="s">
        <v>94</v>
      </c>
      <c r="H84" s="29" t="s">
        <v>72</v>
      </c>
      <c r="I84" s="51"/>
      <c r="J84" s="44">
        <v>8</v>
      </c>
      <c r="K84" s="44"/>
    </row>
    <row r="85" spans="1:11" ht="57">
      <c r="A85" s="45">
        <v>78</v>
      </c>
      <c r="B85" s="27" t="s">
        <v>90</v>
      </c>
      <c r="C85" s="47" t="s">
        <v>208</v>
      </c>
      <c r="D85" s="45">
        <v>2</v>
      </c>
      <c r="E85" s="45"/>
      <c r="F85" s="45" t="s">
        <v>91</v>
      </c>
      <c r="G85" s="38" t="s">
        <v>94</v>
      </c>
      <c r="H85" s="38" t="s">
        <v>72</v>
      </c>
      <c r="I85" s="52"/>
      <c r="J85" s="45">
        <v>8</v>
      </c>
      <c r="K85" s="45">
        <f>D72+D74+D75+D76+D77+D78+D80</f>
        <v>15</v>
      </c>
    </row>
    <row r="86" spans="1:11" ht="18" customHeight="1">
      <c r="A86" s="35">
        <v>79</v>
      </c>
      <c r="B86" s="36" t="s">
        <v>122</v>
      </c>
      <c r="C86" s="49" t="s">
        <v>209</v>
      </c>
      <c r="D86" s="35"/>
      <c r="E86" s="35" t="s">
        <v>91</v>
      </c>
      <c r="F86" s="35"/>
      <c r="G86" s="37"/>
      <c r="H86" s="37"/>
      <c r="I86" s="35" t="s">
        <v>123</v>
      </c>
      <c r="J86" s="35">
        <v>9</v>
      </c>
      <c r="K86" s="35"/>
    </row>
    <row r="87" spans="1:11" ht="18" customHeight="1">
      <c r="A87" s="44">
        <v>80</v>
      </c>
      <c r="B87" s="20" t="s">
        <v>95</v>
      </c>
      <c r="C87" s="46" t="s">
        <v>210</v>
      </c>
      <c r="D87" s="44">
        <v>3</v>
      </c>
      <c r="E87" s="44" t="s">
        <v>91</v>
      </c>
      <c r="F87" s="44"/>
      <c r="G87" s="17" t="s">
        <v>117</v>
      </c>
      <c r="H87" s="17"/>
      <c r="I87" s="44"/>
      <c r="J87" s="44">
        <v>9</v>
      </c>
      <c r="K87" s="44"/>
    </row>
    <row r="88" spans="1:11" ht="18" customHeight="1">
      <c r="A88" s="45">
        <v>81</v>
      </c>
      <c r="B88" s="27" t="s">
        <v>96</v>
      </c>
      <c r="C88" s="47" t="s">
        <v>211</v>
      </c>
      <c r="D88" s="45">
        <v>10</v>
      </c>
      <c r="E88" s="45" t="s">
        <v>91</v>
      </c>
      <c r="F88" s="45"/>
      <c r="G88" s="18"/>
      <c r="H88" s="18" t="s">
        <v>117</v>
      </c>
      <c r="I88" s="45"/>
      <c r="J88" s="45">
        <v>9</v>
      </c>
      <c r="K88" s="45">
        <f>D87+D88</f>
        <v>13</v>
      </c>
    </row>
    <row r="89" spans="10:11" ht="18" customHeight="1">
      <c r="J89" s="7" t="s">
        <v>119</v>
      </c>
      <c r="K89" s="19">
        <f>SUM(K8:K88)</f>
        <v>161</v>
      </c>
    </row>
  </sheetData>
  <sheetProtection/>
  <autoFilter ref="A7:K89"/>
  <mergeCells count="7">
    <mergeCell ref="I78:I79"/>
    <mergeCell ref="I80:I85"/>
    <mergeCell ref="I46:I47"/>
    <mergeCell ref="I53:I54"/>
    <mergeCell ref="I65:I67"/>
    <mergeCell ref="I68:I70"/>
    <mergeCell ref="I72:I73"/>
  </mergeCells>
  <printOptions horizontalCentered="1"/>
  <pageMargins left="0.5" right="0.2" top="0.5" bottom="0.4" header="0.3" footer="0.3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2011-05-03T10:58:28Z</dcterms:modified>
  <cp:category/>
  <cp:version/>
  <cp:contentType/>
  <cp:contentStatus/>
</cp:coreProperties>
</file>